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25725"/>
</workbook>
</file>

<file path=xl/calcChain.xml><?xml version="1.0" encoding="utf-8"?>
<calcChain xmlns="http://schemas.openxmlformats.org/spreadsheetml/2006/main">
  <c r="F2" i="7"/>
  <c r="E2"/>
  <c r="D2"/>
  <c r="C2"/>
  <c r="B2"/>
  <c r="G2" s="1"/>
  <c r="D3" i="6"/>
  <c r="C3"/>
  <c r="B3"/>
  <c r="E3" s="1"/>
  <c r="F3" i="7" s="1"/>
  <c r="A3" i="6"/>
  <c r="D3" i="5"/>
  <c r="C3"/>
  <c r="B3"/>
  <c r="E3" s="1"/>
  <c r="E3" i="7" s="1"/>
  <c r="A3" i="5"/>
  <c r="D3" i="4"/>
  <c r="C3"/>
  <c r="B3"/>
  <c r="E3" s="1"/>
  <c r="D3" i="7" s="1"/>
  <c r="A3" i="4"/>
  <c r="C3" i="3"/>
  <c r="B3"/>
  <c r="D3" s="1"/>
  <c r="C3" i="7" s="1"/>
  <c r="A3" i="3"/>
  <c r="D3" i="2"/>
  <c r="C3"/>
  <c r="B3"/>
  <c r="E3" s="1"/>
  <c r="B3" i="7" s="1"/>
  <c r="G3" s="1"/>
  <c r="A3" i="2"/>
  <c r="A3" i="7" s="1"/>
</calcChain>
</file>

<file path=xl/sharedStrings.xml><?xml version="1.0" encoding="utf-8"?>
<sst xmlns="http://schemas.openxmlformats.org/spreadsheetml/2006/main" count="126" uniqueCount="71">
  <si>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</si>
  <si>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</si>
  <si>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</si>
  <si>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</si>
  <si>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</si>
  <si>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</si>
  <si>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</si>
  <si>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</si>
  <si>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</si>
  <si>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</si>
  <si>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</si>
  <si>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</si>
  <si>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</si>
  <si>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</si>
  <si>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</si>
  <si>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</si>
  <si>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</si>
  <si>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</si>
  <si>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</si>
  <si>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</si>
  <si>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</si>
  <si>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</si>
  <si>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</si>
  <si>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2271003094</t>
  </si>
  <si>
    <t>Смоленский район</t>
  </si>
  <si>
    <t>ДОУ</t>
  </si>
  <si>
    <t>МБДОУ "Детский сад "Петушок"</t>
  </si>
  <si>
    <t>188</t>
  </si>
  <si>
    <t>В наличии и функционируют более трёх дистанционных способов взаимодействия</t>
  </si>
  <si>
    <t/>
  </si>
  <si>
    <t>100</t>
  </si>
  <si>
    <t>166</t>
  </si>
  <si>
    <t>167</t>
  </si>
  <si>
    <t>144</t>
  </si>
  <si>
    <t>146</t>
  </si>
  <si>
    <t>Наличие пяти и более комфортных условий для предоставления услуг</t>
  </si>
  <si>
    <t>181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</si>
  <si>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</si>
  <si>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</si>
  <si>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</si>
  <si>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12</t>
  </si>
  <si>
    <t>187</t>
  </si>
  <si>
    <t>185</t>
  </si>
  <si>
    <t>158</t>
  </si>
  <si>
    <t>159</t>
  </si>
  <si>
    <t>186</t>
  </si>
  <si>
    <t>183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</si>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</sst>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199"/>
  <sheetViews>
    <sheetView tabSelected="1" topLeftCell="BO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0" t="s">
        <v>7</v>
      </c>
      <c r="J1" s="31"/>
      <c r="K1" s="4" t="s">
        <v>8</v>
      </c>
      <c r="L1" s="30" t="s">
        <v>7</v>
      </c>
      <c r="M1" s="31"/>
      <c r="N1" s="32" t="s">
        <v>9</v>
      </c>
      <c r="O1" s="31"/>
      <c r="P1" s="33" t="s">
        <v>7</v>
      </c>
      <c r="Q1" s="31"/>
      <c r="R1" s="3" t="s">
        <v>10</v>
      </c>
      <c r="S1" s="30" t="s">
        <v>7</v>
      </c>
      <c r="T1" s="31"/>
      <c r="U1" s="3" t="s">
        <v>11</v>
      </c>
      <c r="V1" s="30" t="s">
        <v>7</v>
      </c>
      <c r="W1" s="31"/>
      <c r="X1" s="30" t="s">
        <v>12</v>
      </c>
      <c r="Y1" s="31"/>
      <c r="Z1" s="33" t="s">
        <v>7</v>
      </c>
      <c r="AA1" s="31"/>
      <c r="AB1" s="3" t="s">
        <v>13</v>
      </c>
      <c r="AC1" s="30" t="s">
        <v>7</v>
      </c>
      <c r="AD1" s="31"/>
      <c r="AE1" s="30" t="s">
        <v>14</v>
      </c>
      <c r="AF1" s="31"/>
      <c r="AG1" s="33" t="s">
        <v>7</v>
      </c>
      <c r="AH1" s="31"/>
      <c r="AI1" s="32" t="s">
        <v>15</v>
      </c>
      <c r="AJ1" s="31"/>
      <c r="AK1" s="33" t="s">
        <v>7</v>
      </c>
      <c r="AL1" s="31"/>
      <c r="AM1" s="3" t="s">
        <v>16</v>
      </c>
      <c r="AN1" s="30" t="s">
        <v>7</v>
      </c>
      <c r="AO1" s="31"/>
      <c r="AP1" s="3" t="s">
        <v>17</v>
      </c>
      <c r="AQ1" s="33" t="s">
        <v>7</v>
      </c>
      <c r="AR1" s="31"/>
      <c r="AS1" s="4" t="s">
        <v>18</v>
      </c>
      <c r="AT1" s="33" t="s">
        <v>7</v>
      </c>
      <c r="AU1" s="31"/>
      <c r="AV1" s="3" t="s">
        <v>19</v>
      </c>
      <c r="AW1" s="33" t="s">
        <v>7</v>
      </c>
      <c r="AX1" s="31"/>
      <c r="AY1" s="3" t="s">
        <v>20</v>
      </c>
      <c r="AZ1" s="33" t="s">
        <v>7</v>
      </c>
      <c r="BA1" s="31"/>
      <c r="BB1" s="3" t="s">
        <v>21</v>
      </c>
      <c r="BC1" s="33" t="s">
        <v>7</v>
      </c>
      <c r="BD1" s="31"/>
      <c r="BE1" s="3" t="s">
        <v>22</v>
      </c>
      <c r="BF1" s="33" t="s">
        <v>7</v>
      </c>
      <c r="BG1" s="31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439</v>
      </c>
      <c r="F2" s="7" t="s">
        <v>27</v>
      </c>
      <c r="G2" s="8">
        <v>0.42824601366742598</v>
      </c>
      <c r="H2" s="3" t="s">
        <v>26</v>
      </c>
      <c r="I2" s="7">
        <v>15</v>
      </c>
      <c r="J2" s="2">
        <v>15</v>
      </c>
      <c r="K2" s="3" t="s">
        <v>26</v>
      </c>
      <c r="L2" s="7">
        <v>51</v>
      </c>
      <c r="M2" s="9">
        <v>53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3</v>
      </c>
      <c r="AH2" s="2" t="s">
        <v>38</v>
      </c>
      <c r="AI2" s="3" t="s">
        <v>26</v>
      </c>
      <c r="AJ2" s="3" t="s">
        <v>39</v>
      </c>
      <c r="AK2" s="2" t="s">
        <v>29</v>
      </c>
      <c r="AL2" s="2" t="s">
        <v>30</v>
      </c>
      <c r="AM2" s="3" t="s">
        <v>26</v>
      </c>
      <c r="AN2" s="2" t="s">
        <v>40</v>
      </c>
      <c r="AO2" s="2" t="s">
        <v>40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42</v>
      </c>
      <c r="AU2" s="2" t="s">
        <v>27</v>
      </c>
      <c r="AV2" s="3" t="s">
        <v>26</v>
      </c>
      <c r="AW2" s="2" t="s">
        <v>43</v>
      </c>
      <c r="AX2" s="2" t="s">
        <v>44</v>
      </c>
      <c r="AY2" s="3" t="s">
        <v>26</v>
      </c>
      <c r="AZ2" s="2" t="s">
        <v>45</v>
      </c>
      <c r="BA2" s="2" t="s">
        <v>27</v>
      </c>
      <c r="BB2" s="3" t="s">
        <v>26</v>
      </c>
      <c r="BC2" s="2" t="s">
        <v>46</v>
      </c>
      <c r="BD2" s="2" t="s">
        <v>27</v>
      </c>
      <c r="BE2" s="3" t="s">
        <v>26</v>
      </c>
      <c r="BF2" s="2" t="s">
        <v>41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10"/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10"/>
      <c r="B4" s="1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10"/>
      <c r="B5" s="1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0"/>
      <c r="B6" s="1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0"/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0"/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0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0"/>
      <c r="B10" s="1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0"/>
      <c r="B11" s="1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0"/>
      <c r="B12" s="1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0"/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0"/>
      <c r="B14" s="1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0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0"/>
      <c r="B16" s="1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0"/>
      <c r="B17" s="1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0"/>
      <c r="B18" s="10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0"/>
      <c r="B19" s="1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0"/>
      <c r="B20" s="1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0"/>
      <c r="B21" s="1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0"/>
      <c r="B22" s="1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0"/>
      <c r="B23" s="1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0"/>
      <c r="B24" s="10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0"/>
      <c r="B25" s="1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0"/>
      <c r="B26" s="1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0"/>
      <c r="B27" s="10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0"/>
      <c r="B28" s="1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0"/>
      <c r="B29" s="1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0"/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0"/>
      <c r="B31" s="1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0"/>
      <c r="B32" s="1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0"/>
      <c r="B33" s="1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0"/>
      <c r="B34" s="1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0"/>
      <c r="B35" s="1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0"/>
      <c r="B36" s="1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0"/>
      <c r="B37" s="1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0"/>
      <c r="B38" s="1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0"/>
      <c r="B39" s="1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0"/>
      <c r="B40" s="1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0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0"/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0"/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0"/>
      <c r="B44" s="1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0"/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0"/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0"/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0"/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0"/>
      <c r="B49" s="1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0"/>
      <c r="B50" s="1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0"/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0"/>
      <c r="B52" s="1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0"/>
      <c r="B53" s="1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0"/>
      <c r="B54" s="1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0"/>
      <c r="B55" s="1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0"/>
      <c r="B56" s="1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0"/>
      <c r="B57" s="1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0"/>
      <c r="B58" s="1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0"/>
      <c r="B59" s="1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0"/>
      <c r="B60" s="1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0"/>
      <c r="B61" s="1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0"/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0"/>
      <c r="B63" s="1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0"/>
      <c r="B64" s="1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0"/>
      <c r="B65" s="10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0"/>
      <c r="B66" s="1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0"/>
      <c r="B67" s="10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0"/>
      <c r="B68" s="1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0"/>
      <c r="B69" s="10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0"/>
      <c r="B70" s="1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0"/>
      <c r="B71" s="10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0"/>
      <c r="B72" s="1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0"/>
      <c r="B73" s="1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0"/>
      <c r="B74" s="1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0"/>
      <c r="B75" s="1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0"/>
      <c r="B76" s="1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0"/>
      <c r="B77" s="1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0"/>
      <c r="B78" s="10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0"/>
      <c r="B79" s="10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0"/>
      <c r="B80" s="10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0"/>
      <c r="B81" s="10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0"/>
      <c r="B82" s="10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0"/>
      <c r="B83" s="1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0"/>
      <c r="B84" s="1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0"/>
      <c r="B85" s="10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0"/>
      <c r="B86" s="10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0"/>
      <c r="B87" s="10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0"/>
      <c r="B88" s="10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0"/>
      <c r="B89" s="10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0"/>
      <c r="B90" s="10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0"/>
      <c r="B91" s="10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0"/>
      <c r="B92" s="10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0"/>
      <c r="B93" s="10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0"/>
      <c r="B94" s="10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0"/>
      <c r="B95" s="10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0"/>
      <c r="B96" s="10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0"/>
      <c r="B97" s="10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0"/>
      <c r="B98" s="1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0"/>
      <c r="B99" s="10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0"/>
      <c r="B100" s="1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0"/>
      <c r="B101" s="10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0"/>
      <c r="B102" s="1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0"/>
      <c r="B103" s="10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0"/>
      <c r="B104" s="10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0"/>
      <c r="B105" s="1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0"/>
      <c r="B106" s="10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0"/>
      <c r="B107" s="10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0"/>
      <c r="B108" s="10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0"/>
      <c r="B109" s="1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0"/>
      <c r="B110" s="1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0"/>
      <c r="B111" s="1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0"/>
      <c r="B112" s="1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0"/>
      <c r="B113" s="1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0"/>
      <c r="B114" s="10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0"/>
      <c r="B115" s="10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0"/>
      <c r="B116" s="10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0"/>
      <c r="B117" s="10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0"/>
      <c r="B118" s="10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0"/>
      <c r="B119" s="10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0"/>
      <c r="B120" s="10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0"/>
      <c r="B121" s="1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0"/>
      <c r="B122" s="10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0"/>
      <c r="B123" s="1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0"/>
      <c r="B124" s="10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0"/>
      <c r="B125" s="10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0"/>
      <c r="B126" s="10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0"/>
      <c r="B127" s="10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0"/>
      <c r="B128" s="10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0"/>
      <c r="B129" s="10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0"/>
      <c r="B130" s="10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0"/>
      <c r="B131" s="10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0"/>
      <c r="B132" s="10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0"/>
      <c r="B133" s="10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0"/>
      <c r="B134" s="10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0"/>
      <c r="B135" s="10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0"/>
      <c r="B136" s="10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0"/>
      <c r="B137" s="10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0"/>
      <c r="B138" s="10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0"/>
      <c r="B139" s="10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0"/>
      <c r="B140" s="10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0"/>
      <c r="B141" s="10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0"/>
      <c r="B142" s="10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0"/>
      <c r="B143" s="10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0"/>
      <c r="B144" s="10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0"/>
      <c r="B145" s="10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0"/>
      <c r="B146" s="10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0"/>
      <c r="B147" s="10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0"/>
      <c r="B148" s="10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0"/>
      <c r="B149" s="10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0"/>
      <c r="B150" s="10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0"/>
      <c r="B151" s="10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0"/>
      <c r="B152" s="10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0"/>
      <c r="B153" s="10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0"/>
      <c r="B154" s="10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0"/>
      <c r="B155" s="10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0"/>
      <c r="B156" s="10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0"/>
      <c r="B157" s="10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0"/>
      <c r="B158" s="10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0"/>
      <c r="B159" s="10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0"/>
      <c r="B160" s="10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0"/>
      <c r="B161" s="10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0"/>
      <c r="B162" s="10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0"/>
      <c r="B163" s="10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0"/>
      <c r="B164" s="10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0"/>
      <c r="B165" s="10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0"/>
      <c r="B166" s="10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0"/>
      <c r="B167" s="1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0"/>
      <c r="B168" s="10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0"/>
      <c r="B169" s="10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0"/>
      <c r="B170" s="10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0"/>
      <c r="B171" s="10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0"/>
      <c r="B172" s="10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0"/>
      <c r="B173" s="10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0"/>
      <c r="B174" s="10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0"/>
      <c r="B175" s="10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0"/>
      <c r="B176" s="10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0"/>
      <c r="B177" s="10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0"/>
      <c r="B178" s="10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0"/>
      <c r="B179" s="10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0"/>
      <c r="B180" s="10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0"/>
      <c r="B181" s="10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0"/>
      <c r="B182" s="10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0"/>
      <c r="B183" s="10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0"/>
      <c r="B184" s="10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0"/>
      <c r="B185" s="10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0"/>
      <c r="B186" s="10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0"/>
      <c r="B187" s="10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0"/>
      <c r="B188" s="10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0"/>
      <c r="B189" s="10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0"/>
      <c r="B190" s="10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0"/>
      <c r="B191" s="10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0"/>
      <c r="B192" s="10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0"/>
      <c r="B193" s="10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0"/>
      <c r="B194" s="10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0"/>
      <c r="B195" s="10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0"/>
      <c r="B196" s="10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0"/>
      <c r="B197" s="10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0"/>
      <c r="B198" s="10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0"/>
      <c r="B199" s="10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7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1" t="s">
        <v>47</v>
      </c>
      <c r="B1" s="12" t="s">
        <v>48</v>
      </c>
      <c r="C1" s="12" t="s">
        <v>49</v>
      </c>
      <c r="D1" s="12" t="s">
        <v>50</v>
      </c>
      <c r="E1" s="1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>
      <c r="A2" s="13" t="s">
        <v>52</v>
      </c>
      <c r="B2" s="14">
        <v>30</v>
      </c>
      <c r="C2" s="14">
        <v>30</v>
      </c>
      <c r="D2" s="14">
        <v>40</v>
      </c>
      <c r="E2" s="1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2.75" customHeight="1">
      <c r="A3" s="3" t="str">
        <f>'Данные для ввода на bus.gov.ru'!D2</f>
        <v>МБДОУ "Детский сад "Петушок"</v>
      </c>
      <c r="B3" s="16">
        <f>IFERROR(((('Данные для ввода на bus.gov.ru'!I2+'Данные для ввода на bus.gov.ru'!L2)/('Данные для ввода на bus.gov.ru'!J2+'Данные для ввода на bus.gov.ru'!M2))*100)*0.3,"")</f>
        <v>29.117647058823529</v>
      </c>
      <c r="C3" s="14">
        <f>'Данные для ввода на bus.gov.ru'!Q2*0.3</f>
        <v>30</v>
      </c>
      <c r="D3" s="16">
        <f>((('Данные для ввода на bus.gov.ru'!S2+'Данные для ввода на bus.gov.ru'!V2)/('Данные для ввода на bus.gov.ru'!T2+'Данные для ввода на bus.gov.ru'!W2))*100)*0.4</f>
        <v>39.616613418530356</v>
      </c>
      <c r="E3" s="17">
        <f>B3+C3+D3</f>
        <v>98.734260477353885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2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2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0"/>
    </row>
    <row r="584" spans="6:26" ht="15.75" customHeight="1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0"/>
    </row>
    <row r="585" spans="6:26" ht="15.75" customHeight="1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6:26" ht="15.75" customHeight="1"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6:26" ht="15.75" customHeight="1"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7"/>
  <sheetViews>
    <sheetView workbookViewId="0"/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1" t="s">
        <v>47</v>
      </c>
      <c r="B1" s="12" t="s">
        <v>53</v>
      </c>
      <c r="C1" s="12" t="s">
        <v>54</v>
      </c>
      <c r="D1" s="12" t="s">
        <v>51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0"/>
      <c r="Z1" s="10"/>
    </row>
    <row r="2" spans="1:26" ht="12.75" customHeight="1">
      <c r="A2" s="18" t="s">
        <v>52</v>
      </c>
      <c r="B2" s="19">
        <v>50</v>
      </c>
      <c r="C2" s="19">
        <v>50</v>
      </c>
      <c r="D2" s="19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0"/>
      <c r="Z2" s="10"/>
    </row>
    <row r="3" spans="1:26" ht="12.75" customHeight="1">
      <c r="A3" s="3" t="str">
        <f>'Данные для ввода на bus.gov.ru'!D2</f>
        <v>МБДОУ "Детский сад "Петушок"</v>
      </c>
      <c r="B3" s="2">
        <f>'Данные для ввода на bus.gov.ru'!AA2*0.5</f>
        <v>50</v>
      </c>
      <c r="C3" s="20">
        <f>(('Данные для ввода на bus.gov.ru'!AC2/'Данные для ввода на bus.gov.ru'!AD2)*100)*0.5</f>
        <v>48.138297872340424</v>
      </c>
      <c r="D3" s="20">
        <f>B3+C3</f>
        <v>98.138297872340416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0"/>
      <c r="Z3" s="10"/>
    </row>
    <row r="4" spans="1:26" ht="12.75" customHeight="1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"/>
      <c r="Z4" s="10"/>
    </row>
    <row r="5" spans="1:26" ht="12.75" customHeight="1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  <c r="Z5" s="10"/>
    </row>
    <row r="6" spans="1:26" ht="12.75" customHeight="1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0"/>
      <c r="Z6" s="10"/>
    </row>
    <row r="7" spans="1:26" ht="12.7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0"/>
      <c r="Z7" s="10"/>
    </row>
    <row r="8" spans="1:26" ht="12.75" customHeight="1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"/>
      <c r="Z8" s="10"/>
    </row>
    <row r="9" spans="1:26" ht="12.75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0"/>
      <c r="Z9" s="10"/>
    </row>
    <row r="10" spans="1:26" ht="12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0"/>
      <c r="Z10" s="10"/>
    </row>
    <row r="11" spans="1:26" ht="12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0"/>
      <c r="Z11" s="10"/>
    </row>
    <row r="12" spans="1:26" ht="12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0"/>
      <c r="Z12" s="10"/>
    </row>
    <row r="13" spans="1:26" ht="12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0"/>
      <c r="Z13" s="10"/>
    </row>
    <row r="14" spans="1:26" ht="12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0"/>
      <c r="Z14" s="10"/>
    </row>
    <row r="15" spans="1:26" ht="12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0"/>
      <c r="Z15" s="10"/>
    </row>
    <row r="16" spans="1:26" ht="12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0"/>
      <c r="Z16" s="10"/>
    </row>
    <row r="17" spans="5:26" ht="12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0"/>
      <c r="Z17" s="10"/>
    </row>
    <row r="18" spans="5:26" ht="12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0"/>
      <c r="Z18" s="10"/>
    </row>
    <row r="19" spans="5:26" ht="12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0"/>
      <c r="Z19" s="10"/>
    </row>
    <row r="20" spans="5:26" ht="12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0"/>
      <c r="Z20" s="10"/>
    </row>
    <row r="21" spans="5:26" ht="12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0"/>
      <c r="Z21" s="10"/>
    </row>
    <row r="22" spans="5:26" ht="12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0"/>
      <c r="Z22" s="10"/>
    </row>
    <row r="23" spans="5:26" ht="12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0"/>
      <c r="Z23" s="10"/>
    </row>
    <row r="24" spans="5:26" ht="12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0"/>
      <c r="Z24" s="10"/>
    </row>
    <row r="25" spans="5:26" ht="12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0"/>
      <c r="Z25" s="10"/>
    </row>
    <row r="26" spans="5:26" ht="12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0"/>
      <c r="Z26" s="10"/>
    </row>
    <row r="27" spans="5:26" ht="12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0"/>
      <c r="Z27" s="10"/>
    </row>
    <row r="28" spans="5:26" ht="12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0"/>
      <c r="Z28" s="10"/>
    </row>
    <row r="29" spans="5:26" ht="12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0"/>
      <c r="Z29" s="10"/>
    </row>
    <row r="30" spans="5:26" ht="12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0"/>
      <c r="Z30" s="10"/>
    </row>
    <row r="31" spans="5:26" ht="12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0"/>
      <c r="Z31" s="10"/>
    </row>
    <row r="32" spans="5:26" ht="12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0"/>
      <c r="Z32" s="10"/>
    </row>
    <row r="33" spans="5:26" ht="12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0"/>
      <c r="Z33" s="10"/>
    </row>
    <row r="34" spans="5:26" ht="12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0"/>
      <c r="Z34" s="10"/>
    </row>
    <row r="35" spans="5:26" ht="12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0"/>
      <c r="Z35" s="10"/>
    </row>
    <row r="36" spans="5:26" ht="12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0"/>
      <c r="Z36" s="10"/>
    </row>
    <row r="37" spans="5:26" ht="12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0"/>
      <c r="Z37" s="10"/>
    </row>
    <row r="38" spans="5:26" ht="12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0"/>
      <c r="Z38" s="10"/>
    </row>
    <row r="39" spans="5:26" ht="12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0"/>
      <c r="Z39" s="10"/>
    </row>
    <row r="40" spans="5:26" ht="12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0"/>
      <c r="Z40" s="10"/>
    </row>
    <row r="41" spans="5:26" ht="12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0"/>
      <c r="Z41" s="10"/>
    </row>
    <row r="42" spans="5:26" ht="12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0"/>
      <c r="Z42" s="10"/>
    </row>
    <row r="43" spans="5:26" ht="12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0"/>
      <c r="Z43" s="10"/>
    </row>
    <row r="44" spans="5:26" ht="12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0"/>
      <c r="Z44" s="10"/>
    </row>
    <row r="45" spans="5:26" ht="12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0"/>
      <c r="Z45" s="10"/>
    </row>
    <row r="46" spans="5:26" ht="12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0"/>
      <c r="Z46" s="10"/>
    </row>
    <row r="47" spans="5:26" ht="12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0"/>
      <c r="Z47" s="10"/>
    </row>
    <row r="48" spans="5:26" ht="12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0"/>
      <c r="Z48" s="10"/>
    </row>
    <row r="49" spans="5:26" ht="12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0"/>
      <c r="Z49" s="10"/>
    </row>
    <row r="50" spans="5:26" ht="12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0"/>
      <c r="Z50" s="10"/>
    </row>
    <row r="51" spans="5:26" ht="12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0"/>
      <c r="Z51" s="10"/>
    </row>
    <row r="52" spans="5:26" ht="12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0"/>
      <c r="Z52" s="10"/>
    </row>
    <row r="53" spans="5:26" ht="12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0"/>
      <c r="Z53" s="10"/>
    </row>
    <row r="54" spans="5:26" ht="12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0"/>
      <c r="Z54" s="10"/>
    </row>
    <row r="55" spans="5:26" ht="12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0"/>
      <c r="Z55" s="10"/>
    </row>
    <row r="56" spans="5:26" ht="12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0"/>
      <c r="Z56" s="10"/>
    </row>
    <row r="57" spans="5:26" ht="12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0"/>
      <c r="Z57" s="10"/>
    </row>
    <row r="58" spans="5:26" ht="12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0"/>
      <c r="Z58" s="10"/>
    </row>
    <row r="59" spans="5:26" ht="12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0"/>
      <c r="Z59" s="10"/>
    </row>
    <row r="60" spans="5:26" ht="12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0"/>
      <c r="Z60" s="10"/>
    </row>
    <row r="61" spans="5:26" ht="12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0"/>
      <c r="Z61" s="10"/>
    </row>
    <row r="62" spans="5:26" ht="12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0"/>
      <c r="Z62" s="10"/>
    </row>
    <row r="63" spans="5:26" ht="12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0"/>
      <c r="Z63" s="10"/>
    </row>
    <row r="64" spans="5:26" ht="12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0"/>
      <c r="Z64" s="10"/>
    </row>
    <row r="65" spans="5:26" ht="12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0"/>
      <c r="Z65" s="10"/>
    </row>
    <row r="66" spans="5:26" ht="12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0"/>
      <c r="Z66" s="10"/>
    </row>
    <row r="67" spans="5:26" ht="12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0"/>
      <c r="Z67" s="10"/>
    </row>
    <row r="68" spans="5:26" ht="12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0"/>
      <c r="Z68" s="10"/>
    </row>
    <row r="69" spans="5:26" ht="12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0"/>
      <c r="Z69" s="10"/>
    </row>
    <row r="70" spans="5:26" ht="12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0"/>
      <c r="Z70" s="10"/>
    </row>
    <row r="71" spans="5:26" ht="12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0"/>
      <c r="Z71" s="10"/>
    </row>
    <row r="72" spans="5:26" ht="12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0"/>
      <c r="Z72" s="10"/>
    </row>
    <row r="73" spans="5:26" ht="12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0"/>
      <c r="Z73" s="10"/>
    </row>
    <row r="74" spans="5:26" ht="12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0"/>
      <c r="Z74" s="10"/>
    </row>
    <row r="75" spans="5:26" ht="12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0"/>
      <c r="Z75" s="10"/>
    </row>
    <row r="76" spans="5:26" ht="12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0"/>
      <c r="Z76" s="10"/>
    </row>
    <row r="77" spans="5:26" ht="12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0"/>
      <c r="Z77" s="10"/>
    </row>
    <row r="78" spans="5:26" ht="12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0"/>
      <c r="Z78" s="10"/>
    </row>
    <row r="79" spans="5:26" ht="12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0"/>
      <c r="Z79" s="10"/>
    </row>
    <row r="80" spans="5:26" ht="12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0"/>
      <c r="Z80" s="10"/>
    </row>
    <row r="81" spans="5:26" ht="12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0"/>
      <c r="Z81" s="10"/>
    </row>
    <row r="82" spans="5:26" ht="12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0"/>
      <c r="Z82" s="10"/>
    </row>
    <row r="83" spans="5:26" ht="12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0"/>
      <c r="Z83" s="10"/>
    </row>
    <row r="84" spans="5:26" ht="12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0"/>
      <c r="Z84" s="10"/>
    </row>
    <row r="85" spans="5:26" ht="12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0"/>
      <c r="Z85" s="10"/>
    </row>
    <row r="86" spans="5:26" ht="12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0"/>
      <c r="Z86" s="10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0"/>
      <c r="Z87" s="10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0"/>
      <c r="Z88" s="10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0"/>
      <c r="Z89" s="10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0"/>
      <c r="Z90" s="10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0"/>
      <c r="Z91" s="10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0"/>
      <c r="Z92" s="10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0"/>
      <c r="Z93" s="10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0"/>
      <c r="Z94" s="10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0"/>
      <c r="Z95" s="10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0"/>
      <c r="Z96" s="10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0"/>
      <c r="Z97" s="10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0"/>
      <c r="Z98" s="10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0"/>
      <c r="Z99" s="10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0"/>
      <c r="Z100" s="10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0"/>
      <c r="Z101" s="10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0"/>
      <c r="Z102" s="10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0"/>
      <c r="Z103" s="10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0"/>
      <c r="Z104" s="10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0"/>
      <c r="Z105" s="10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0"/>
      <c r="Z106" s="10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0"/>
      <c r="Z107" s="10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0"/>
      <c r="Z108" s="10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0"/>
      <c r="Z109" s="10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0"/>
      <c r="Z110" s="10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0"/>
      <c r="Z111" s="10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0"/>
      <c r="Z112" s="10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0"/>
      <c r="Z113" s="10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0"/>
      <c r="Z114" s="10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0"/>
      <c r="Z115" s="10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0"/>
      <c r="Z116" s="10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0"/>
      <c r="Z117" s="10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0"/>
      <c r="Z118" s="10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0"/>
      <c r="Z119" s="10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0"/>
      <c r="Z120" s="10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0"/>
      <c r="Z121" s="10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0"/>
      <c r="Z122" s="10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0"/>
      <c r="Z123" s="10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0"/>
      <c r="Z124" s="10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0"/>
      <c r="Z125" s="10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0"/>
      <c r="Z126" s="10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0"/>
      <c r="Z127" s="10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0"/>
      <c r="Z128" s="10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0"/>
      <c r="Z129" s="10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0"/>
      <c r="Z130" s="10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0"/>
      <c r="Z131" s="10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0"/>
      <c r="Z132" s="10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0"/>
      <c r="Z133" s="10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0"/>
      <c r="Z134" s="10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0"/>
      <c r="Z135" s="10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0"/>
      <c r="Z136" s="10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0"/>
      <c r="Z137" s="10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0"/>
      <c r="Z138" s="10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0"/>
      <c r="Z139" s="10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0"/>
      <c r="Z140" s="10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0"/>
      <c r="Z141" s="10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0"/>
      <c r="Z142" s="10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0"/>
      <c r="Z143" s="10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0"/>
      <c r="Z144" s="10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0"/>
      <c r="Z145" s="10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0"/>
      <c r="Z146" s="10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0"/>
      <c r="Z147" s="10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0"/>
      <c r="Z148" s="10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0"/>
      <c r="Z149" s="10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0"/>
      <c r="Z150" s="10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0"/>
      <c r="Z151" s="10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0"/>
      <c r="Z152" s="10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0"/>
      <c r="Z153" s="10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0"/>
      <c r="Z154" s="10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0"/>
      <c r="Z155" s="10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0"/>
      <c r="Z156" s="10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0"/>
      <c r="Z157" s="10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0"/>
      <c r="Z158" s="10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0"/>
      <c r="Z159" s="10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0"/>
      <c r="Z160" s="10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0"/>
      <c r="Z161" s="10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0"/>
      <c r="Z162" s="10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0"/>
      <c r="Z163" s="10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0"/>
      <c r="Z164" s="10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0"/>
      <c r="Z165" s="10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0"/>
      <c r="Z166" s="10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0"/>
      <c r="Z167" s="10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0"/>
      <c r="Z168" s="10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0"/>
      <c r="Z169" s="10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0"/>
      <c r="Z170" s="10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0"/>
      <c r="Z171" s="10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0"/>
      <c r="Z172" s="10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0"/>
      <c r="Z173" s="10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0"/>
      <c r="Z174" s="10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0"/>
      <c r="Z175" s="10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0"/>
      <c r="Z176" s="10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0"/>
      <c r="Z177" s="10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0"/>
      <c r="Z178" s="10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0"/>
      <c r="Z179" s="10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0"/>
      <c r="Z180" s="10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0"/>
      <c r="Z181" s="10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0"/>
      <c r="Z182" s="10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0"/>
      <c r="Z183" s="10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0"/>
      <c r="Z184" s="10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0"/>
      <c r="Z185" s="10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0"/>
      <c r="Z186" s="10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0"/>
      <c r="Z187" s="10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0"/>
      <c r="Z188" s="10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0"/>
      <c r="Z189" s="10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0"/>
      <c r="Z190" s="10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0"/>
      <c r="Z191" s="10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0"/>
      <c r="Z192" s="10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0"/>
      <c r="Z193" s="10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0"/>
      <c r="Z194" s="10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0"/>
      <c r="Z195" s="10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0"/>
      <c r="Z196" s="10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0"/>
      <c r="Z197" s="10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0"/>
      <c r="Z198" s="10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0"/>
      <c r="Z199" s="10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0"/>
      <c r="Z200" s="10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0"/>
      <c r="Z201" s="10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0"/>
      <c r="Z202" s="10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0"/>
      <c r="Z203" s="10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0"/>
      <c r="Z204" s="10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0"/>
      <c r="Z205" s="10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0"/>
      <c r="Z206" s="10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0"/>
      <c r="Z207" s="10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0"/>
      <c r="Z208" s="10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0"/>
      <c r="Z209" s="10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0"/>
      <c r="Z210" s="10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0"/>
      <c r="Z211" s="10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0"/>
      <c r="Z212" s="10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0"/>
      <c r="Z213" s="10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0"/>
      <c r="Z214" s="10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0"/>
      <c r="Z215" s="10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0"/>
      <c r="Z216" s="10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0"/>
      <c r="Z217" s="10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0"/>
      <c r="Z218" s="10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0"/>
      <c r="Z219" s="10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0"/>
      <c r="Z220" s="10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0"/>
      <c r="Z221" s="10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0"/>
      <c r="Z222" s="10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0"/>
      <c r="Z223" s="10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0"/>
      <c r="Z224" s="10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0"/>
      <c r="Z225" s="10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0"/>
      <c r="Z226" s="10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0"/>
      <c r="Z227" s="10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0"/>
      <c r="Z228" s="10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0"/>
      <c r="Z229" s="10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0"/>
      <c r="Z230" s="10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0"/>
      <c r="Z231" s="10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0"/>
      <c r="Z232" s="10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0"/>
      <c r="Z233" s="10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0"/>
      <c r="Z234" s="10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0"/>
      <c r="Z235" s="10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0"/>
      <c r="Z236" s="10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0"/>
      <c r="Z237" s="10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0"/>
      <c r="Z238" s="10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0"/>
      <c r="Z239" s="10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0"/>
      <c r="Z240" s="10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0"/>
      <c r="Z241" s="10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0"/>
      <c r="Z242" s="10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0"/>
      <c r="Z243" s="10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0"/>
      <c r="Z244" s="10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0"/>
      <c r="Z245" s="10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0"/>
      <c r="Z246" s="10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0"/>
      <c r="Z247" s="10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0"/>
      <c r="Z248" s="10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0"/>
      <c r="Z249" s="10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0"/>
      <c r="Z250" s="10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0"/>
      <c r="Z251" s="10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0"/>
      <c r="Z252" s="10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0"/>
      <c r="Z253" s="10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0"/>
      <c r="Z254" s="10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0"/>
      <c r="Z255" s="10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"/>
      <c r="Z256" s="10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0"/>
      <c r="Z257" s="10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0"/>
      <c r="Z258" s="10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0"/>
      <c r="Z259" s="10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0"/>
      <c r="Z260" s="10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0"/>
      <c r="Z261" s="10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0"/>
      <c r="Z262" s="10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0"/>
      <c r="Z263" s="10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0"/>
      <c r="Z264" s="10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0"/>
      <c r="Z265" s="10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0"/>
      <c r="Z266" s="10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0"/>
      <c r="Z267" s="10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0"/>
      <c r="Z268" s="10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0"/>
      <c r="Z269" s="10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0"/>
      <c r="Z270" s="10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0"/>
      <c r="Z271" s="10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0"/>
      <c r="Z272" s="10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0"/>
      <c r="Z273" s="10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0"/>
      <c r="Z274" s="10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0"/>
      <c r="Z275" s="10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0"/>
      <c r="Z276" s="10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0"/>
      <c r="Z277" s="10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0"/>
      <c r="Z278" s="10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0"/>
      <c r="Z279" s="10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0"/>
      <c r="Z280" s="10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0"/>
      <c r="Z281" s="10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0"/>
      <c r="Z282" s="10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0"/>
      <c r="Z283" s="10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0"/>
      <c r="Z284" s="10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0"/>
      <c r="Z285" s="10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0"/>
      <c r="Z286" s="10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0"/>
      <c r="Z287" s="10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0"/>
      <c r="Z288" s="10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0"/>
      <c r="Z289" s="10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0"/>
      <c r="Z290" s="10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0"/>
      <c r="Z291" s="10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0"/>
      <c r="Z292" s="10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0"/>
      <c r="Z293" s="10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0"/>
      <c r="Z294" s="10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0"/>
      <c r="Z295" s="10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0"/>
      <c r="Z296" s="10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0"/>
      <c r="Z297" s="10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0"/>
      <c r="Z298" s="10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0"/>
      <c r="Z299" s="10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0"/>
      <c r="Z300" s="10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0"/>
      <c r="Z301" s="10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0"/>
      <c r="Z302" s="10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0"/>
      <c r="Z303" s="10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0"/>
      <c r="Z304" s="10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0"/>
      <c r="Z305" s="10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0"/>
      <c r="Z306" s="10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0"/>
      <c r="Z307" s="10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0"/>
      <c r="Z308" s="10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0"/>
      <c r="Z309" s="10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0"/>
      <c r="Z310" s="10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0"/>
      <c r="Z311" s="10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0"/>
      <c r="Z312" s="10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0"/>
      <c r="Z313" s="10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0"/>
      <c r="Z314" s="10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0"/>
      <c r="Z315" s="10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0"/>
      <c r="Z316" s="10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0"/>
      <c r="Z317" s="10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0"/>
      <c r="Z318" s="10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0"/>
      <c r="Z319" s="10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0"/>
      <c r="Z320" s="10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0"/>
      <c r="Z321" s="10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0"/>
      <c r="Z322" s="10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0"/>
      <c r="Z323" s="10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0"/>
      <c r="Z324" s="10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0"/>
      <c r="Z325" s="10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0"/>
      <c r="Z326" s="10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0"/>
      <c r="Z327" s="10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0"/>
      <c r="Z328" s="10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0"/>
      <c r="Z329" s="10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0"/>
      <c r="Z330" s="10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0"/>
      <c r="Z331" s="10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0"/>
      <c r="Z332" s="10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0"/>
      <c r="Z333" s="10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0"/>
      <c r="Z334" s="10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0"/>
      <c r="Z335" s="10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0"/>
      <c r="Z336" s="10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0"/>
      <c r="Z337" s="10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0"/>
      <c r="Z338" s="10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0"/>
      <c r="Z339" s="10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0"/>
      <c r="Z340" s="10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0"/>
      <c r="Z341" s="10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0"/>
      <c r="Z342" s="10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0"/>
      <c r="Z343" s="10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0"/>
      <c r="Z344" s="10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0"/>
      <c r="Z345" s="10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0"/>
      <c r="Z346" s="10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0"/>
      <c r="Z347" s="10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0"/>
      <c r="Z348" s="10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0"/>
      <c r="Z349" s="10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0"/>
      <c r="Z350" s="10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0"/>
      <c r="Z351" s="10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0"/>
      <c r="Z352" s="10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0"/>
      <c r="Z353" s="10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0"/>
      <c r="Z354" s="10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0"/>
      <c r="Z355" s="10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0"/>
      <c r="Z356" s="10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0"/>
      <c r="Z357" s="10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0"/>
      <c r="Z358" s="10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0"/>
      <c r="Z359" s="10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0"/>
      <c r="Z360" s="10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0"/>
      <c r="Z361" s="10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0"/>
      <c r="Z362" s="10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0"/>
      <c r="Z363" s="10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0"/>
      <c r="Z364" s="10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0"/>
      <c r="Z365" s="10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0"/>
      <c r="Z366" s="10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0"/>
      <c r="Z367" s="10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0"/>
      <c r="Z368" s="10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0"/>
      <c r="Z369" s="10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0"/>
      <c r="Z370" s="10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0"/>
      <c r="Z371" s="10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0"/>
      <c r="Z372" s="10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0"/>
      <c r="Z373" s="10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0"/>
      <c r="Z374" s="10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0"/>
      <c r="Z375" s="10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0"/>
      <c r="Z376" s="10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0"/>
      <c r="Z377" s="10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0"/>
      <c r="Z378" s="10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0"/>
      <c r="Z379" s="10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0"/>
      <c r="Z380" s="10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0"/>
      <c r="Z381" s="10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0"/>
      <c r="Z382" s="10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0"/>
      <c r="Z383" s="10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0"/>
      <c r="Z384" s="10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0"/>
      <c r="Z385" s="10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0"/>
      <c r="Z386" s="10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0"/>
      <c r="Z387" s="10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0"/>
      <c r="Z388" s="10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0"/>
      <c r="Z389" s="10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0"/>
      <c r="Z390" s="10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0"/>
      <c r="Z391" s="10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0"/>
      <c r="Z392" s="10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0"/>
      <c r="Z393" s="10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0"/>
      <c r="Z394" s="10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0"/>
      <c r="Z395" s="10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0"/>
      <c r="Z396" s="10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0"/>
      <c r="Z397" s="10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0"/>
      <c r="Z398" s="10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0"/>
      <c r="Z399" s="10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0"/>
      <c r="Z400" s="10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0"/>
      <c r="Z401" s="10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0"/>
      <c r="Z402" s="10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0"/>
      <c r="Z403" s="10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0"/>
      <c r="Z404" s="10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0"/>
      <c r="Z405" s="10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0"/>
      <c r="Z406" s="10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0"/>
      <c r="Z407" s="10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0"/>
      <c r="Z408" s="10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0"/>
      <c r="Z409" s="10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0"/>
      <c r="Z410" s="10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0"/>
      <c r="Z411" s="10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0"/>
      <c r="Z412" s="10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0"/>
      <c r="Z413" s="10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0"/>
      <c r="Z414" s="10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0"/>
      <c r="Z415" s="10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0"/>
      <c r="Z416" s="10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0"/>
      <c r="Z417" s="10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0"/>
      <c r="Z418" s="10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0"/>
      <c r="Z419" s="10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0"/>
      <c r="Z420" s="10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0"/>
      <c r="Z421" s="10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0"/>
      <c r="Z422" s="10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0"/>
      <c r="Z423" s="10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0"/>
      <c r="Z424" s="10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0"/>
      <c r="Z425" s="10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0"/>
      <c r="Z426" s="10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0"/>
      <c r="Z427" s="10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0"/>
      <c r="Z428" s="10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0"/>
      <c r="Z429" s="10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0"/>
      <c r="Z430" s="10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0"/>
      <c r="Z431" s="10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0"/>
      <c r="Z432" s="10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0"/>
      <c r="Z433" s="10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0"/>
      <c r="Z434" s="10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0"/>
      <c r="Z435" s="10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0"/>
      <c r="Z436" s="10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0"/>
      <c r="Z437" s="10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0"/>
      <c r="Z438" s="10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0"/>
      <c r="Z439" s="10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0"/>
      <c r="Z440" s="10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0"/>
      <c r="Z441" s="10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0"/>
      <c r="Z442" s="10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0"/>
      <c r="Z443" s="10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0"/>
      <c r="Z444" s="10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0"/>
      <c r="Z445" s="10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0"/>
      <c r="Z446" s="10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0"/>
      <c r="Z447" s="10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0"/>
      <c r="Z448" s="10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0"/>
      <c r="Z449" s="10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0"/>
      <c r="Z450" s="10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0"/>
      <c r="Z451" s="10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0"/>
      <c r="Z452" s="10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0"/>
      <c r="Z453" s="10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0"/>
      <c r="Z454" s="10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0"/>
      <c r="Z455" s="10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0"/>
      <c r="Z456" s="10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0"/>
      <c r="Z457" s="10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0"/>
      <c r="Z458" s="10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0"/>
      <c r="Z459" s="10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0"/>
      <c r="Z460" s="10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0"/>
      <c r="Z461" s="10"/>
    </row>
    <row r="462" spans="5:26" ht="15.75" customHeight="1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0"/>
      <c r="Z462" s="10"/>
    </row>
    <row r="463" spans="5:26" ht="15.75" customHeight="1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0"/>
      <c r="Z463" s="10"/>
    </row>
    <row r="464" spans="5:26" ht="15.75" customHeight="1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0"/>
      <c r="Z464" s="10"/>
    </row>
    <row r="465" spans="5:26" ht="15.75" customHeight="1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0"/>
      <c r="Z465" s="10"/>
    </row>
    <row r="466" spans="5:26" ht="15.75" customHeight="1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0"/>
      <c r="Z466" s="10"/>
    </row>
    <row r="467" spans="5:26" ht="15.75" customHeight="1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0"/>
      <c r="Z467" s="10"/>
    </row>
    <row r="468" spans="5:26" ht="15.75" customHeight="1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0"/>
      <c r="Z468" s="10"/>
    </row>
    <row r="469" spans="5:26" ht="15.75" customHeight="1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0"/>
      <c r="Z469" s="10"/>
    </row>
    <row r="470" spans="5:26" ht="15.75" customHeight="1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0"/>
      <c r="Z470" s="10"/>
    </row>
    <row r="471" spans="5:26" ht="15.75" customHeight="1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0"/>
      <c r="Z471" s="10"/>
    </row>
    <row r="472" spans="5:26" ht="15.75" customHeight="1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0"/>
      <c r="Z472" s="10"/>
    </row>
    <row r="473" spans="5:26" ht="15.75" customHeight="1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0"/>
      <c r="Z473" s="10"/>
    </row>
    <row r="474" spans="5:26" ht="15.75" customHeight="1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0"/>
      <c r="Z474" s="10"/>
    </row>
    <row r="475" spans="5:26" ht="15.75" customHeight="1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0"/>
      <c r="Z475" s="10"/>
    </row>
    <row r="476" spans="5:26" ht="15.75" customHeight="1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0"/>
      <c r="Z476" s="10"/>
    </row>
    <row r="477" spans="5:26" ht="15.75" customHeight="1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0"/>
      <c r="Z477" s="10"/>
    </row>
    <row r="478" spans="5:26" ht="15.75" customHeight="1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0"/>
      <c r="Z478" s="10"/>
    </row>
    <row r="479" spans="5:26" ht="15.75" customHeight="1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0"/>
      <c r="Z479" s="10"/>
    </row>
    <row r="480" spans="5:26" ht="15.75" customHeight="1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0"/>
      <c r="Z480" s="10"/>
    </row>
    <row r="481" spans="5:26" ht="15.75" customHeight="1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0"/>
      <c r="Z481" s="10"/>
    </row>
    <row r="482" spans="5:26" ht="15.75" customHeight="1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0"/>
      <c r="Z482" s="10"/>
    </row>
    <row r="483" spans="5:26" ht="15.75" customHeight="1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0"/>
      <c r="Z483" s="10"/>
    </row>
    <row r="484" spans="5:26" ht="15.75" customHeight="1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0"/>
      <c r="Z484" s="10"/>
    </row>
    <row r="485" spans="5:26" ht="15.75" customHeight="1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0"/>
      <c r="Z485" s="10"/>
    </row>
    <row r="486" spans="5:26" ht="15.75" customHeight="1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0"/>
      <c r="Z486" s="10"/>
    </row>
    <row r="487" spans="5:26" ht="15.75" customHeight="1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0"/>
      <c r="Z487" s="10"/>
    </row>
    <row r="488" spans="5:26" ht="15.75" customHeight="1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0"/>
      <c r="Z488" s="10"/>
    </row>
    <row r="489" spans="5:26" ht="15.75" customHeight="1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0"/>
      <c r="Z489" s="10"/>
    </row>
    <row r="490" spans="5:26" ht="15.75" customHeight="1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0"/>
      <c r="Z490" s="10"/>
    </row>
    <row r="491" spans="5:26" ht="15.75" customHeight="1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0"/>
      <c r="Z491" s="10"/>
    </row>
    <row r="492" spans="5:26" ht="15.75" customHeight="1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0"/>
      <c r="Z492" s="10"/>
    </row>
    <row r="493" spans="5:26" ht="15.75" customHeight="1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0"/>
      <c r="Z493" s="10"/>
    </row>
    <row r="494" spans="5:26" ht="15.75" customHeight="1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0"/>
      <c r="Z494" s="10"/>
    </row>
    <row r="495" spans="5:26" ht="15.75" customHeight="1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0"/>
      <c r="Z495" s="10"/>
    </row>
    <row r="496" spans="5:26" ht="15.75" customHeight="1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0"/>
      <c r="Z496" s="10"/>
    </row>
    <row r="497" spans="5:26" ht="15.75" customHeight="1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0"/>
      <c r="Z497" s="10"/>
    </row>
    <row r="498" spans="5:26" ht="15.75" customHeight="1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0"/>
      <c r="Z498" s="10"/>
    </row>
    <row r="499" spans="5:26" ht="15.75" customHeight="1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0"/>
      <c r="Z499" s="10"/>
    </row>
    <row r="500" spans="5:26" ht="15.75" customHeight="1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0"/>
      <c r="Z500" s="10"/>
    </row>
    <row r="501" spans="5:26" ht="15.75" customHeight="1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0"/>
      <c r="Z501" s="10"/>
    </row>
    <row r="502" spans="5:26" ht="15.75" customHeight="1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0"/>
      <c r="Z502" s="10"/>
    </row>
    <row r="503" spans="5:26" ht="15.75" customHeight="1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0"/>
      <c r="Z503" s="10"/>
    </row>
    <row r="504" spans="5:26" ht="15.75" customHeight="1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0"/>
      <c r="Z504" s="10"/>
    </row>
    <row r="505" spans="5:26" ht="15.75" customHeight="1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0"/>
      <c r="Z505" s="10"/>
    </row>
    <row r="506" spans="5:26" ht="15.75" customHeight="1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0"/>
      <c r="Z506" s="10"/>
    </row>
    <row r="507" spans="5:26" ht="15.75" customHeight="1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0"/>
      <c r="Z507" s="10"/>
    </row>
    <row r="508" spans="5:26" ht="15.75" customHeight="1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0"/>
      <c r="Z508" s="10"/>
    </row>
    <row r="509" spans="5:26" ht="15.75" customHeight="1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0"/>
      <c r="Z509" s="10"/>
    </row>
    <row r="510" spans="5:26" ht="15.75" customHeight="1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0"/>
      <c r="Z510" s="10"/>
    </row>
    <row r="511" spans="5:26" ht="15.75" customHeight="1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0"/>
      <c r="Z511" s="10"/>
    </row>
    <row r="512" spans="5:26" ht="15.75" customHeight="1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0"/>
      <c r="Z512" s="10"/>
    </row>
    <row r="513" spans="5:26" ht="15.75" customHeight="1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0"/>
      <c r="Z513" s="10"/>
    </row>
    <row r="514" spans="5:26" ht="15.75" customHeight="1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0"/>
      <c r="Z514" s="10"/>
    </row>
    <row r="515" spans="5:26" ht="15.75" customHeight="1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0"/>
      <c r="Z515" s="10"/>
    </row>
    <row r="516" spans="5:26" ht="15.75" customHeight="1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0"/>
      <c r="Z516" s="10"/>
    </row>
    <row r="517" spans="5:26" ht="15.75" customHeight="1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0"/>
      <c r="Z517" s="10"/>
    </row>
    <row r="518" spans="5:26" ht="15.75" customHeight="1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0"/>
      <c r="Z518" s="10"/>
    </row>
    <row r="519" spans="5:26" ht="15.75" customHeight="1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0"/>
      <c r="Z519" s="10"/>
    </row>
    <row r="520" spans="5:26" ht="15.75" customHeight="1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0"/>
      <c r="Z520" s="10"/>
    </row>
    <row r="521" spans="5:26" ht="15.75" customHeight="1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0"/>
      <c r="Z521" s="10"/>
    </row>
    <row r="522" spans="5:26" ht="15.75" customHeight="1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0"/>
      <c r="Z522" s="10"/>
    </row>
    <row r="523" spans="5:26" ht="15.75" customHeight="1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0"/>
      <c r="Z523" s="10"/>
    </row>
    <row r="524" spans="5:26" ht="15.75" customHeight="1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0"/>
      <c r="Z524" s="10"/>
    </row>
    <row r="525" spans="5:26" ht="15.75" customHeight="1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0"/>
      <c r="Z525" s="10"/>
    </row>
    <row r="526" spans="5:26" ht="15.75" customHeight="1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0"/>
      <c r="Z526" s="10"/>
    </row>
    <row r="527" spans="5:26" ht="15.75" customHeight="1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0"/>
      <c r="Z527" s="10"/>
    </row>
    <row r="528" spans="5:26" ht="15.75" customHeight="1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0"/>
      <c r="Z528" s="10"/>
    </row>
    <row r="529" spans="5:26" ht="15.75" customHeight="1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0"/>
      <c r="Z529" s="10"/>
    </row>
    <row r="530" spans="5:26" ht="15.75" customHeight="1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0"/>
      <c r="Z530" s="10"/>
    </row>
    <row r="531" spans="5:26" ht="15.75" customHeight="1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0"/>
      <c r="Z531" s="10"/>
    </row>
    <row r="532" spans="5:26" ht="15.75" customHeight="1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0"/>
      <c r="Z532" s="10"/>
    </row>
    <row r="533" spans="5:26" ht="15.75" customHeight="1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0"/>
      <c r="Z533" s="10"/>
    </row>
    <row r="534" spans="5:26" ht="15.75" customHeight="1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0"/>
      <c r="Z534" s="10"/>
    </row>
    <row r="535" spans="5:26" ht="15.75" customHeight="1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0"/>
      <c r="Z535" s="10"/>
    </row>
    <row r="536" spans="5:26" ht="15.75" customHeight="1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0"/>
      <c r="Z536" s="10"/>
    </row>
    <row r="537" spans="5:26" ht="15.75" customHeight="1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0"/>
      <c r="Z537" s="10"/>
    </row>
    <row r="538" spans="5:26" ht="15.75" customHeight="1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0"/>
      <c r="Z538" s="10"/>
    </row>
    <row r="539" spans="5:26" ht="15.75" customHeight="1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0"/>
      <c r="Z539" s="10"/>
    </row>
    <row r="540" spans="5:26" ht="15.75" customHeight="1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0"/>
      <c r="Z540" s="10"/>
    </row>
    <row r="541" spans="5:26" ht="15.75" customHeight="1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0"/>
      <c r="Z541" s="10"/>
    </row>
    <row r="542" spans="5:26" ht="15.75" customHeight="1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0"/>
      <c r="Z542" s="10"/>
    </row>
    <row r="543" spans="5:26" ht="15.75" customHeight="1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0"/>
      <c r="Z543" s="10"/>
    </row>
    <row r="544" spans="5:26" ht="15.75" customHeight="1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0"/>
      <c r="Z544" s="10"/>
    </row>
    <row r="545" spans="5:26" ht="15.75" customHeight="1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0"/>
      <c r="Z545" s="10"/>
    </row>
    <row r="546" spans="5:26" ht="15.75" customHeight="1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0"/>
      <c r="Z546" s="10"/>
    </row>
    <row r="547" spans="5:26" ht="15.75" customHeight="1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0"/>
      <c r="Z547" s="10"/>
    </row>
    <row r="548" spans="5:26" ht="15.75" customHeight="1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0"/>
      <c r="Z548" s="10"/>
    </row>
    <row r="549" spans="5:26" ht="15.75" customHeight="1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0"/>
      <c r="Z549" s="10"/>
    </row>
    <row r="550" spans="5:26" ht="15.75" customHeight="1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0"/>
      <c r="Z550" s="10"/>
    </row>
    <row r="551" spans="5:26" ht="15.75" customHeight="1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0"/>
      <c r="Z551" s="10"/>
    </row>
    <row r="552" spans="5:26" ht="15.75" customHeight="1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0"/>
      <c r="Z552" s="10"/>
    </row>
    <row r="553" spans="5:26" ht="15.75" customHeight="1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0"/>
      <c r="Z553" s="10"/>
    </row>
    <row r="554" spans="5:26" ht="15.75" customHeight="1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0"/>
      <c r="Z554" s="10"/>
    </row>
    <row r="555" spans="5:26" ht="15.75" customHeight="1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0"/>
      <c r="Z555" s="10"/>
    </row>
    <row r="556" spans="5:26" ht="15.75" customHeight="1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0"/>
      <c r="Z556" s="10"/>
    </row>
    <row r="557" spans="5:26" ht="15.75" customHeight="1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0"/>
      <c r="Z557" s="10"/>
    </row>
    <row r="558" spans="5:26" ht="15.75" customHeight="1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0"/>
      <c r="Z558" s="10"/>
    </row>
    <row r="559" spans="5:26" ht="15.75" customHeight="1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0"/>
      <c r="Z559" s="10"/>
    </row>
    <row r="560" spans="5:26" ht="15.75" customHeight="1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0"/>
      <c r="Z560" s="10"/>
    </row>
    <row r="561" spans="5:26" ht="15.75" customHeight="1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0"/>
      <c r="Z561" s="10"/>
    </row>
    <row r="562" spans="5:26" ht="15.75" customHeight="1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0"/>
      <c r="Z562" s="10"/>
    </row>
    <row r="563" spans="5:26" ht="15.75" customHeight="1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0"/>
      <c r="Z563" s="10"/>
    </row>
    <row r="564" spans="5:26" ht="15.75" customHeight="1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0"/>
      <c r="Z564" s="10"/>
    </row>
    <row r="565" spans="5:26" ht="15.75" customHeight="1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0"/>
      <c r="Z565" s="10"/>
    </row>
    <row r="566" spans="5:26" ht="15.75" customHeight="1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0"/>
      <c r="Z566" s="10"/>
    </row>
    <row r="567" spans="5:26" ht="15.75" customHeight="1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0"/>
      <c r="Z567" s="10"/>
    </row>
    <row r="568" spans="5:26" ht="15.75" customHeight="1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0"/>
      <c r="Z568" s="10"/>
    </row>
    <row r="569" spans="5:26" ht="15.75" customHeight="1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0"/>
      <c r="Z569" s="10"/>
    </row>
    <row r="570" spans="5:26" ht="15.75" customHeight="1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0"/>
      <c r="Z570" s="10"/>
    </row>
    <row r="571" spans="5:26" ht="15.75" customHeight="1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0"/>
      <c r="Z571" s="10"/>
    </row>
    <row r="572" spans="5:26" ht="15.75" customHeight="1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0"/>
      <c r="Z572" s="10"/>
    </row>
    <row r="573" spans="5:26" ht="15.75" customHeight="1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0"/>
      <c r="Z573" s="10"/>
    </row>
    <row r="574" spans="5:26" ht="15.75" customHeight="1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0"/>
      <c r="Z574" s="10"/>
    </row>
    <row r="575" spans="5:26" ht="15.75" customHeight="1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0"/>
      <c r="Z575" s="10"/>
    </row>
    <row r="576" spans="5:26" ht="15.75" customHeight="1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0"/>
      <c r="Z576" s="10"/>
    </row>
    <row r="577" spans="5:26" ht="15.75" customHeight="1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0"/>
      <c r="Z577" s="10"/>
    </row>
    <row r="578" spans="5:26" ht="15.75" customHeight="1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0"/>
      <c r="Z578" s="10"/>
    </row>
    <row r="579" spans="5:26" ht="15.75" customHeight="1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0"/>
      <c r="Z579" s="10"/>
    </row>
    <row r="580" spans="5:26" ht="15.75" customHeight="1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0"/>
      <c r="Z580" s="10"/>
    </row>
    <row r="581" spans="5:26" ht="15.75" customHeight="1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0"/>
      <c r="Z581" s="10"/>
    </row>
    <row r="582" spans="5:26" ht="15.75" customHeight="1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0"/>
      <c r="Z582" s="10"/>
    </row>
    <row r="583" spans="5:26" ht="15.75" customHeight="1"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0"/>
      <c r="Z583" s="10"/>
    </row>
    <row r="584" spans="5:26" ht="15.75" customHeight="1"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0"/>
      <c r="Z584" s="10"/>
    </row>
    <row r="585" spans="5:26" ht="15.75" customHeight="1"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5:26" ht="15.75" customHeight="1"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5:26" ht="15.75" customHeight="1"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5:26" ht="15.75" customHeight="1"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5:26" ht="15.75" customHeight="1"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5:26" ht="15.75" customHeight="1"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5:26" ht="15.75" customHeight="1"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5:26" ht="15.75" customHeight="1"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5:26" ht="15.75" customHeight="1"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5:26" ht="15.75" customHeight="1"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5:26" ht="15.75" customHeight="1"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5:26" ht="15.75" customHeight="1"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5:26" ht="15.75" customHeight="1"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5:26" ht="15.75" customHeight="1"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5:26" ht="15.75" customHeight="1"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5:26" ht="15.75" customHeight="1"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5:26" ht="15.75" customHeight="1"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5:26" ht="15.75" customHeight="1"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5:26" ht="15.75" customHeight="1"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5:26" ht="15.75" customHeight="1"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5:26" ht="15.75" customHeight="1"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5:26" ht="15.75" customHeight="1"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5:26" ht="15.75" customHeight="1"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5:26" ht="15.75" customHeight="1"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5:26" ht="15.75" customHeight="1"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5:26" ht="15.75" customHeight="1"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5:26" ht="15.75" customHeight="1"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5:26" ht="15.75" customHeight="1"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5:26" ht="15.75" customHeight="1"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5:26" ht="15.75" customHeight="1"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5:26" ht="15.75" customHeight="1"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5:26" ht="15.75" customHeight="1"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5:26" ht="15.75" customHeight="1"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5:26" ht="15.75" customHeight="1"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5:26" ht="15.75" customHeight="1"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5:26" ht="15.75" customHeight="1"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5:26" ht="15.75" customHeight="1"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5:26" ht="15.75" customHeight="1"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5:26" ht="15.75" customHeight="1"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5:26" ht="15.75" customHeight="1"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5:26" ht="15.75" customHeight="1"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5:26" ht="15.75" customHeight="1"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5:26" ht="15.75" customHeight="1"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5:26" ht="15.75" customHeight="1"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5:26" ht="15.75" customHeight="1"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5:26" ht="15.75" customHeight="1"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5:26" ht="15.75" customHeight="1"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5:26" ht="15.75" customHeight="1"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5:26" ht="15.75" customHeight="1"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5:26" ht="15.75" customHeight="1"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5:26" ht="15.75" customHeight="1"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5:26" ht="15.75" customHeight="1"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5:26" ht="15.75" customHeight="1"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5:26" ht="15.75" customHeight="1"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5:26" ht="15.75" customHeight="1"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5:26" ht="15.75" customHeight="1"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5:26" ht="15.75" customHeight="1"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5:26" ht="15.75" customHeight="1"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5:26" ht="15.75" customHeight="1"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5:26" ht="15.75" customHeight="1"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5:26" ht="15.75" customHeight="1"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5:26" ht="15.75" customHeight="1"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5:26" ht="15.75" customHeight="1"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5:26" ht="15.75" customHeight="1"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5:26" ht="15.75" customHeight="1"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5:26" ht="15.75" customHeight="1"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5:26" ht="15.75" customHeight="1"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5:26" ht="15.75" customHeight="1"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5:26" ht="15.75" customHeight="1"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5:26" ht="15.75" customHeight="1"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5:26" ht="15.75" customHeight="1"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5:26" ht="15.75" customHeight="1"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5:26" ht="15.75" customHeight="1"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5:26" ht="15.75" customHeight="1"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5:26" ht="15.75" customHeight="1"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5:26" ht="15.75" customHeight="1"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5:26" ht="15.75" customHeight="1"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5:26" ht="15.75" customHeight="1"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5:26" ht="15.75" customHeight="1"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5:26" ht="15.75" customHeight="1"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5:26" ht="15.75" customHeight="1"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5:26" ht="15.75" customHeight="1"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5:26" ht="15.75" customHeight="1"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5:26" ht="15.75" customHeight="1"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5:26" ht="15.75" customHeight="1"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5:26" ht="15.75" customHeight="1"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5:26" ht="15.75" customHeight="1"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5:26" ht="15.75" customHeight="1"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5:26" ht="15.75" customHeight="1"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5:26" ht="15.75" customHeight="1"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5:26" ht="15.75" customHeight="1"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5:26" ht="15.75" customHeight="1"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5:26" ht="15.75" customHeight="1"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5:26" ht="15.75" customHeight="1"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5:26" ht="15.75" customHeight="1"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5:26" ht="15.75" customHeight="1"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5:26" ht="15.75" customHeight="1"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5:26" ht="15.75" customHeight="1"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5:26" ht="15.75" customHeight="1"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5:26" ht="15.75" customHeight="1"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5:26" ht="15.75" customHeight="1"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5:26" ht="15.75" customHeight="1"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5:26" ht="15.75" customHeight="1"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5:26" ht="15.75" customHeight="1"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5:26" ht="15.75" customHeight="1"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5:26" ht="15.75" customHeight="1"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5:26" ht="15.75" customHeight="1"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5:26" ht="15.75" customHeight="1"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5:26" ht="15.75" customHeight="1"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5:26" ht="15.75" customHeight="1"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5:26" ht="15.75" customHeight="1"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5:26" ht="15.75" customHeight="1"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5:26" ht="15.75" customHeight="1"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5:26" ht="15.75" customHeight="1"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5:26" ht="15.75" customHeight="1"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5:26" ht="15.75" customHeight="1"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5:26" ht="15.75" customHeight="1"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5:26" ht="15.75" customHeight="1"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5:26" ht="15.75" customHeight="1"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5:26" ht="15.75" customHeight="1"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5:26" ht="15.75" customHeight="1"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5:26" ht="15.75" customHeight="1"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5:26" ht="15.75" customHeight="1"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5:26" ht="15.75" customHeight="1"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5:26" ht="15.75" customHeight="1"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5:26" ht="15.75" customHeight="1"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5:26" ht="15.75" customHeight="1"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5:26" ht="15.75" customHeight="1"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5:26" ht="15.75" customHeight="1"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5:26" ht="15.75" customHeight="1"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5:26" ht="15.75" customHeight="1"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5:26" ht="15.75" customHeight="1"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5:26" ht="15.75" customHeight="1"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5:26" ht="15.75" customHeight="1"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5:26" ht="15.75" customHeight="1"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5:26" ht="15.75" customHeight="1"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5:26" ht="15.75" customHeight="1"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5:26" ht="15.75" customHeight="1"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5:26" ht="15.75" customHeight="1"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5:26" ht="15.75" customHeight="1"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5:26" ht="15.75" customHeight="1"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5:26" ht="15.75" customHeight="1"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5:26" ht="15.75" customHeight="1"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5:26" ht="15.75" customHeight="1"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5:26" ht="15.75" customHeight="1"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5:26" ht="15.75" customHeight="1"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5:26" ht="15.75" customHeight="1"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5:26" ht="15.75" customHeight="1"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5:26" ht="15.75" customHeight="1"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5:26" ht="15.75" customHeight="1"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5:26" ht="15.75" customHeight="1"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5:26" ht="15.75" customHeight="1"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5:26" ht="15.75" customHeight="1"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5:26" ht="15.75" customHeight="1"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5:26" ht="15.75" customHeight="1"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5:26" ht="15.75" customHeight="1"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5:26" ht="15.75" customHeight="1"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5:26" ht="15.75" customHeight="1"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5:26" ht="15.75" customHeight="1"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5:26" ht="15.75" customHeight="1"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5:26" ht="15.75" customHeight="1"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5:26" ht="15.75" customHeight="1"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5:26" ht="15.75" customHeight="1"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5:26" ht="15.75" customHeight="1"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5:26" ht="15.75" customHeight="1"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5:26" ht="15.75" customHeight="1"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5:26" ht="15.75" customHeight="1"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5:26" ht="15.75" customHeight="1"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5:26" ht="15.75" customHeight="1"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5:26" ht="15.75" customHeight="1"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5:26" ht="15.75" customHeight="1"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5:26" ht="15.75" customHeight="1"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5:26" ht="15.75" customHeight="1"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5:26" ht="15.75" customHeight="1"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5:26" ht="15.75" customHeight="1"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5:26" ht="15.75" customHeight="1"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5:26" ht="15.75" customHeight="1"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5:26" ht="15.75" customHeight="1"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5:26" ht="15.75" customHeight="1"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5:26" ht="15.75" customHeight="1"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5:26" ht="15.75" customHeight="1"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5:26" ht="15.75" customHeight="1"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5:26" ht="15.75" customHeight="1"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5:26" ht="15.75" customHeight="1"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5:26" ht="15.75" customHeight="1"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5:26" ht="15.75" customHeight="1"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5:26" ht="15.75" customHeight="1"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5:26" ht="15.75" customHeight="1"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5:26" ht="15.75" customHeight="1"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5:26" ht="15.75" customHeight="1"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5:26" ht="15.75" customHeight="1"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5:26" ht="15.75" customHeight="1"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5:26" ht="15.75" customHeight="1"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5:26" ht="15.75" customHeight="1"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5:26" ht="15.75" customHeight="1"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5:26" ht="15.75" customHeight="1"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5:26" ht="15.75" customHeight="1"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5:26" ht="15.75" customHeight="1"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5:26" ht="15.75" customHeight="1"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5:26" ht="15.75" customHeight="1"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5:26" ht="15.75" customHeight="1"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5:26" ht="15.75" customHeight="1"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5:26" ht="15.75" customHeight="1"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5:26" ht="15.75" customHeight="1"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5:26" ht="15.75" customHeight="1"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5:26" ht="15.75" customHeight="1"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5:26" ht="15.75" customHeight="1"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5:26" ht="15.75" customHeight="1"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5:26" ht="15.75" customHeight="1"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5:26" ht="15.75" customHeight="1"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5:26" ht="15.75" customHeight="1"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5:26" ht="15.75" customHeight="1"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5:26" ht="15.75" customHeight="1"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5:26" ht="15.75" customHeight="1"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5:26" ht="15.75" customHeight="1"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5:26" ht="15.75" customHeight="1"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5:26" ht="15.75" customHeight="1"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5:26" ht="15.75" customHeight="1"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5:26" ht="15.75" customHeight="1"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5:26" ht="15.75" customHeight="1"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5:26" ht="15.75" customHeight="1"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5:26" ht="15.75" customHeight="1"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5:26" ht="15.75" customHeight="1"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5:26" ht="15.75" customHeight="1"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5:26" ht="15.75" customHeight="1"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5:26" ht="15.75" customHeight="1"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5:26" ht="15.75" customHeight="1"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5:26" ht="15.75" customHeight="1"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5:26" ht="15.75" customHeight="1"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5:26" ht="15.75" customHeight="1"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5:26" ht="15.75" customHeight="1"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5:26" ht="15.75" customHeight="1"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5:26" ht="15.75" customHeight="1"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5:26" ht="15.75" customHeight="1"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5:26" ht="15.75" customHeight="1"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5:26" ht="15.75" customHeight="1"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5:26" ht="15.75" customHeight="1"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5:26" ht="15.75" customHeight="1"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5:26" ht="15.75" customHeight="1"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5:26" ht="15.75" customHeight="1"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5:26" ht="15.75" customHeight="1"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5:26" ht="15.75" customHeight="1"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5:26" ht="15.75" customHeight="1"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5:26" ht="15.75" customHeight="1"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5:26" ht="15.75" customHeight="1"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5:26" ht="15.75" customHeight="1"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5:26" ht="15.75" customHeight="1"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5:26" ht="15.75" customHeight="1"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5:26" ht="15.75" customHeight="1"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5:26" ht="15.75" customHeight="1"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5:26" ht="15.75" customHeight="1"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5:26" ht="15.75" customHeight="1"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5:26" ht="15.75" customHeight="1"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5:26" ht="15.75" customHeight="1"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5:26" ht="15.75" customHeight="1"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5:26" ht="15.75" customHeight="1"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5:26" ht="15.75" customHeight="1"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5:26" ht="15.75" customHeight="1"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5:26" ht="15.75" customHeight="1"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5:26" ht="15.75" customHeight="1"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5:26" ht="15.75" customHeight="1"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5:26" ht="15.75" customHeight="1"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5:26" ht="15.75" customHeight="1"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5:26" ht="15.75" customHeight="1"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5:26" ht="15.75" customHeight="1"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5:26" ht="15.75" customHeight="1"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5:26" ht="15.75" customHeight="1"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5:26" ht="15.75" customHeight="1"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5:26" ht="15.75" customHeight="1"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5:26" ht="15.75" customHeight="1"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5:26" ht="15.75" customHeight="1"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5:26" ht="15.75" customHeight="1"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5:26" ht="15.75" customHeight="1"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5:26" ht="15.75" customHeight="1"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5:26" ht="15.75" customHeight="1"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5:26" ht="15.75" customHeight="1"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5:26" ht="15.75" customHeight="1"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5:26" ht="15.75" customHeight="1"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5:26" ht="15.75" customHeight="1"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5:26" ht="15.75" customHeight="1"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5:26" ht="15.75" customHeight="1"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5:26" ht="15.75" customHeight="1"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5:26" ht="15.75" customHeight="1"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5:26" ht="15.75" customHeight="1"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5:26" ht="15.75" customHeight="1"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5:26" ht="15.75" customHeight="1"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5:26" ht="15.75" customHeight="1"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5:26" ht="15.75" customHeight="1"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5:26" ht="15.75" customHeight="1"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5:26" ht="15.75" customHeight="1"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5:26" ht="15.75" customHeight="1"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5:26" ht="15.75" customHeight="1"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5:26" ht="15.75" customHeight="1"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5:26" ht="15.75" customHeight="1"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5:26" ht="15.75" customHeight="1"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5:26" ht="15.75" customHeight="1"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5:26" ht="15.75" customHeight="1"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5:26" ht="15.75" customHeight="1"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5:26" ht="15.75" customHeight="1"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5:26" ht="15.75" customHeight="1"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5:26" ht="15.75" customHeight="1"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5:26" ht="15.75" customHeight="1"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5:26" ht="15.75" customHeight="1"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5:26" ht="15.75" customHeight="1"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5:26" ht="15.75" customHeight="1"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5:26" ht="15.75" customHeight="1"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5:26" ht="15.75" customHeight="1"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5:26" ht="15.75" customHeight="1"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5:26" ht="15.75" customHeight="1"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5:26" ht="15.75" customHeight="1"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5:26" ht="15.75" customHeight="1"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5:26" ht="15.75" customHeight="1"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5:26" ht="15.75" customHeight="1"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5:26" ht="15.75" customHeight="1"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5:26" ht="15.75" customHeight="1"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5:26" ht="15.75" customHeight="1"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5:26" ht="15.75" customHeight="1"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5:26" ht="15.75" customHeight="1"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5:26" ht="15.75" customHeight="1"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5:26" ht="15.75" customHeight="1"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5:26" ht="15.75" customHeight="1"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5:26" ht="15.75" customHeight="1"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5:26" ht="15.75" customHeight="1"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5:26" ht="15.75" customHeight="1"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5:26" ht="15.75" customHeight="1"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5:26" ht="15.75" customHeight="1"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5:26" ht="15.75" customHeight="1"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5:26" ht="15.75" customHeight="1"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5:26" ht="15.75" customHeight="1"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5:26" ht="15.75" customHeight="1"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5:26" ht="15.75" customHeight="1"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5:26" ht="15.75" customHeight="1"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5:26" ht="15.75" customHeight="1"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5:26" ht="15.75" customHeight="1"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5:26" ht="15.75" customHeight="1"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5:26" ht="15.75" customHeight="1"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5:26" ht="15.75" customHeight="1"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5:26" ht="15.75" customHeight="1"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5:26" ht="15.75" customHeight="1"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5:26" ht="15.75" customHeight="1"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5:26" ht="15.75" customHeight="1"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5:26" ht="15.75" customHeight="1"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5:26" ht="15.75" customHeight="1"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5:26" ht="15.75" customHeight="1"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5:26" ht="15.75" customHeight="1"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5:26" ht="15.75" customHeight="1"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5:26" ht="15.75" customHeight="1"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5:26" ht="15.75" customHeight="1"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5:26" ht="15.75" customHeight="1"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5:26" ht="15.75" customHeight="1"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5:26" ht="15.75" customHeight="1"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5:26" ht="15.75" customHeight="1"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5:26" ht="15.75" customHeight="1"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5:26" ht="15.75" customHeight="1"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5:26" ht="15.75" customHeight="1"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5:26" ht="15.75" customHeight="1"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5:26" ht="15.75" customHeight="1"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5:26" ht="15.75" customHeight="1"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5:26" ht="15.75" customHeight="1"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5:26" ht="15.75" customHeight="1"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5:26" ht="15.75" customHeight="1"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5:26" ht="15.75" customHeight="1"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5:26" ht="15.75" customHeight="1"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5:26" ht="15.75" customHeight="1"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5:26" ht="15.75" customHeight="1"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5:26" ht="15.75" customHeight="1"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5:26" ht="15.75" customHeight="1"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5:26" ht="15.75" customHeight="1"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5:26" ht="15.75" customHeight="1"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5:26" ht="15.75" customHeight="1"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5:26" ht="15.75" customHeight="1"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5:26" ht="15.75" customHeight="1"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5:26" ht="15.75" customHeight="1"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5:26" ht="15.75" customHeight="1"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5:26" ht="15.75" customHeight="1"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5:26" ht="15.75" customHeight="1"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5:26" ht="15.75" customHeight="1"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5:26" ht="15.75" customHeight="1"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5:26" ht="15.75" customHeight="1"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5:26" ht="15.75" customHeight="1"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5:26" ht="15.75" customHeight="1"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5:26" ht="15.75" customHeight="1"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5:26" ht="15.75" customHeight="1"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5:26" ht="15.75" customHeight="1"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5:26" ht="15.75" customHeight="1"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5:26" ht="15.75" customHeight="1"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5:26" ht="15.75" customHeight="1"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5:26" ht="15.75" customHeight="1"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5:26" ht="15.75" customHeight="1"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5:26" ht="15.75" customHeight="1"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5:26" ht="15.75" customHeight="1"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5:26" ht="15.75" customHeight="1"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5:26" ht="15.75" customHeight="1"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5:26" ht="15.75" customHeight="1"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5:26" ht="15.75" customHeight="1"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5:26" ht="15.75" customHeight="1"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5:26" ht="15.75" customHeight="1"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5:26" ht="15.75" customHeight="1"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5:26" ht="15.75" customHeight="1"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5:26" ht="15.75" customHeight="1"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5:26" ht="15.75" customHeight="1"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5:26" ht="15.75" customHeight="1"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5:26" ht="15.75" customHeight="1"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5:26" ht="15.75" customHeight="1"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5:26" ht="15.75" customHeight="1"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5:26" ht="15.75" customHeight="1"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5:26" ht="15.75" customHeight="1"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5:26" ht="15.75" customHeight="1"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5:26" ht="15.75" customHeight="1"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5:26" ht="15.75" customHeight="1"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5:26" ht="15.75" customHeight="1"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5:26" ht="15.75" customHeight="1"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5:26" ht="15.75" customHeight="1"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7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1" t="s">
        <v>47</v>
      </c>
      <c r="B1" s="22" t="s">
        <v>55</v>
      </c>
      <c r="C1" s="22" t="s">
        <v>56</v>
      </c>
      <c r="D1" s="22" t="s">
        <v>57</v>
      </c>
      <c r="E1" s="2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>
      <c r="A2" s="18" t="s">
        <v>52</v>
      </c>
      <c r="B2" s="23">
        <v>30</v>
      </c>
      <c r="C2" s="23">
        <v>40</v>
      </c>
      <c r="D2" s="23">
        <v>30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2.75" customHeight="1">
      <c r="A3" s="3" t="str">
        <f>'Данные для ввода на bus.gov.ru'!D2</f>
        <v>МБДОУ "Детский сад "Петушок"</v>
      </c>
      <c r="B3" s="11">
        <f>'Данные для ввода на bus.gov.ru'!AH2*0.3</f>
        <v>18</v>
      </c>
      <c r="C3" s="11">
        <f>'Данные для ввода на bus.gov.ru'!AL2*0.4</f>
        <v>40</v>
      </c>
      <c r="D3" s="24">
        <f>IFERROR((('Данные для ввода на bus.gov.ru'!AN2/'Данные для ввода на bus.gov.ru'!AO2)*100)*0.3,0)</f>
        <v>30</v>
      </c>
      <c r="E3" s="24">
        <f>B3+C3+D3</f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2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2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0"/>
    </row>
    <row r="584" spans="6:26" ht="15.75" customHeight="1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0"/>
    </row>
    <row r="585" spans="6:26" ht="15.75" customHeight="1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6:26" ht="15.75" customHeight="1"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6:26" ht="15.75" customHeight="1"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7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1" t="s">
        <v>47</v>
      </c>
      <c r="B1" s="22" t="s">
        <v>58</v>
      </c>
      <c r="C1" s="22" t="s">
        <v>59</v>
      </c>
      <c r="D1" s="22" t="s">
        <v>60</v>
      </c>
      <c r="E1" s="2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>
      <c r="A2" s="18" t="s">
        <v>52</v>
      </c>
      <c r="B2" s="23">
        <v>40</v>
      </c>
      <c r="C2" s="23">
        <v>40</v>
      </c>
      <c r="D2" s="23">
        <v>20</v>
      </c>
      <c r="E2" s="23">
        <v>100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6" ht="12.75" customHeight="1">
      <c r="A3" s="3" t="str">
        <f>'Данные для ввода на bus.gov.ru'!D2</f>
        <v>МБДОУ "Детский сад "Петушок"</v>
      </c>
      <c r="B3" s="24">
        <f>(('Данные для ввода на bus.gov.ru'!AQ2/'Данные для ввода на bus.gov.ru'!AR2)*100)*0.4</f>
        <v>39.787234042553195</v>
      </c>
      <c r="C3" s="20">
        <f>(('Данные для ввода на bus.gov.ru'!AT2/'Данные для ввода на bus.gov.ru'!AU2)*100)*0.4</f>
        <v>39.361702127659576</v>
      </c>
      <c r="D3" s="24">
        <f>(('Данные для ввода на bus.gov.ru'!AW2/'Данные для ввода на bus.gov.ru'!AX2)*100)*0.2</f>
        <v>19.874213836477988</v>
      </c>
      <c r="E3" s="24">
        <f>B3+C3+D3</f>
        <v>99.02315000669077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/>
    </row>
    <row r="4" spans="1:26" ht="12.75" customHeight="1"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</row>
    <row r="5" spans="1:26" ht="12.75" customHeight="1"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</row>
    <row r="6" spans="1:26" ht="12.75" customHeight="1"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6"/>
    </row>
    <row r="7" spans="1:26" ht="12.75" customHeight="1"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6"/>
    </row>
    <row r="8" spans="1:26" ht="12.75" customHeight="1"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</row>
    <row r="9" spans="1:26" ht="12.75" customHeight="1"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spans="1:26" ht="12.75" customHeight="1"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</row>
    <row r="11" spans="1:26" ht="12.75" customHeight="1"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</row>
    <row r="12" spans="1:26" ht="12.75" customHeight="1"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</row>
    <row r="13" spans="1:26" ht="12.75" customHeight="1"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</row>
    <row r="14" spans="1:26" ht="12.75" customHeight="1"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</row>
    <row r="15" spans="1:26" ht="12.75" customHeight="1"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</row>
    <row r="16" spans="1:26" ht="12.75" customHeight="1"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</row>
    <row r="17" spans="6:26" ht="12.75" customHeight="1"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</row>
    <row r="18" spans="6:26" ht="12.75" customHeight="1"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</row>
    <row r="19" spans="6:26" ht="12.75" customHeight="1"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</row>
    <row r="20" spans="6:26" ht="12.75" customHeight="1"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6"/>
    </row>
    <row r="21" spans="6:26" ht="12.75" customHeight="1"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6"/>
    </row>
    <row r="22" spans="6:26" ht="12.75" customHeight="1"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</row>
    <row r="23" spans="6:26" ht="12.75" customHeight="1"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</row>
    <row r="24" spans="6:26" ht="12.75" customHeight="1"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6"/>
    </row>
    <row r="25" spans="6:26" ht="12.75" customHeight="1"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/>
    </row>
    <row r="26" spans="6:26" ht="12.75" customHeight="1"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</row>
    <row r="27" spans="6:26" ht="12.75" customHeight="1"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</row>
    <row r="28" spans="6:26" ht="12.75" customHeight="1"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</row>
    <row r="29" spans="6:26" ht="12.75" customHeight="1"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</row>
    <row r="30" spans="6:26" ht="12.75" customHeight="1"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</row>
    <row r="31" spans="6:26" ht="12.75" customHeight="1"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</row>
    <row r="32" spans="6:26" ht="12.75" customHeight="1"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</row>
    <row r="33" spans="6:26" ht="12.75" customHeight="1"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</row>
    <row r="34" spans="6:26" ht="12.75" customHeight="1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6"/>
    </row>
    <row r="35" spans="6:26" ht="12.75" customHeight="1"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6"/>
    </row>
    <row r="36" spans="6:26" ht="12.75" customHeight="1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6:26" ht="12.75" customHeight="1"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6"/>
    </row>
    <row r="38" spans="6:26" ht="12.75" customHeight="1"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</row>
    <row r="39" spans="6:26" ht="12.75" customHeight="1"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6"/>
    </row>
    <row r="40" spans="6:26" ht="12.75" customHeight="1"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</row>
    <row r="41" spans="6:26" ht="12.75" customHeight="1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</row>
    <row r="42" spans="6:26" ht="12.75" customHeight="1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/>
    </row>
    <row r="43" spans="6:26" ht="12.75" customHeight="1"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/>
    </row>
    <row r="44" spans="6:26" ht="12.75" customHeight="1"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</row>
    <row r="45" spans="6:26" ht="12.75" customHeight="1"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6"/>
    </row>
    <row r="46" spans="6:26" ht="12.75" customHeight="1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6"/>
    </row>
    <row r="47" spans="6:26" ht="12.75" customHeight="1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6"/>
    </row>
    <row r="48" spans="6:26" ht="12.75" customHeight="1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6"/>
    </row>
    <row r="49" spans="6:26" ht="12.75" customHeight="1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6"/>
    </row>
    <row r="50" spans="6:26" ht="12.75" customHeight="1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6"/>
    </row>
    <row r="51" spans="6:26" ht="12.75" customHeight="1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6"/>
    </row>
    <row r="52" spans="6:26" ht="12.75" customHeight="1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6"/>
    </row>
    <row r="53" spans="6:26" ht="12.75" customHeight="1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6"/>
    </row>
    <row r="54" spans="6:26" ht="12.75" customHeight="1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6"/>
    </row>
    <row r="55" spans="6:26" ht="12.75" customHeight="1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6"/>
    </row>
    <row r="56" spans="6:26" ht="12.75" customHeight="1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6"/>
    </row>
    <row r="57" spans="6:26" ht="12.75" customHeight="1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6"/>
    </row>
    <row r="58" spans="6:26" ht="12.75" customHeight="1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6"/>
    </row>
    <row r="59" spans="6:26" ht="12.75" customHeight="1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6"/>
    </row>
    <row r="60" spans="6:26" ht="12.75" customHeight="1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6"/>
    </row>
    <row r="61" spans="6:26" ht="12.75" customHeight="1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6"/>
    </row>
    <row r="62" spans="6:26" ht="12.75" customHeight="1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6"/>
    </row>
    <row r="63" spans="6:26" ht="12.75" customHeight="1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6"/>
    </row>
    <row r="64" spans="6:26" ht="12.75" customHeight="1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6"/>
    </row>
    <row r="65" spans="6:26" ht="12.75" customHeight="1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6"/>
    </row>
    <row r="66" spans="6:26" ht="12.75" customHeight="1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6"/>
    </row>
    <row r="67" spans="6:26" ht="12.75" customHeight="1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6"/>
    </row>
    <row r="68" spans="6:26" ht="12.75" customHeight="1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6"/>
    </row>
    <row r="69" spans="6:26" ht="12.75" customHeight="1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6"/>
    </row>
    <row r="70" spans="6:26" ht="12.75" customHeight="1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6"/>
    </row>
    <row r="71" spans="6:26" ht="12.75" customHeight="1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6"/>
    </row>
    <row r="72" spans="6:26" ht="12.75" customHeight="1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6"/>
    </row>
    <row r="73" spans="6:26" ht="12.75" customHeight="1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6:26" ht="12.75" customHeight="1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6"/>
    </row>
    <row r="75" spans="6:26" ht="12.75" customHeight="1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6"/>
    </row>
    <row r="76" spans="6:26" ht="12.75" customHeight="1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6"/>
    </row>
    <row r="77" spans="6:26" ht="12.75" customHeight="1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6"/>
    </row>
    <row r="78" spans="6:26" ht="12.75" customHeight="1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6"/>
    </row>
    <row r="79" spans="6:26" ht="12.75" customHeight="1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6"/>
    </row>
    <row r="80" spans="6:26" ht="12.75" customHeight="1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6"/>
    </row>
    <row r="81" spans="6:26" ht="12.75" customHeight="1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6"/>
    </row>
    <row r="82" spans="6:26" ht="12.75" customHeight="1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6"/>
    </row>
    <row r="83" spans="6:26" ht="12.75" customHeight="1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6"/>
    </row>
    <row r="84" spans="6:26" ht="12.75" customHeight="1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6"/>
    </row>
    <row r="85" spans="6:26" ht="12.75" customHeight="1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6"/>
    </row>
    <row r="86" spans="6:26" ht="12.75" customHeight="1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6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0"/>
    </row>
    <row r="584" spans="6:26" ht="15.75" customHeight="1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0"/>
    </row>
    <row r="585" spans="6:26" ht="15.75" customHeight="1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6:26" ht="15.75" customHeight="1"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6:26" ht="15.75" customHeight="1"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7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1" t="s">
        <v>47</v>
      </c>
      <c r="B1" s="22" t="s">
        <v>61</v>
      </c>
      <c r="C1" s="22" t="s">
        <v>62</v>
      </c>
      <c r="D1" s="22" t="s">
        <v>63</v>
      </c>
      <c r="E1" s="2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>
      <c r="A2" s="18" t="s">
        <v>52</v>
      </c>
      <c r="B2" s="23">
        <v>30</v>
      </c>
      <c r="C2" s="23">
        <v>20</v>
      </c>
      <c r="D2" s="23">
        <v>50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2.75" customHeight="1">
      <c r="A3" s="3" t="str">
        <f>'Данные для ввода на bus.gov.ru'!D2</f>
        <v>МБДОУ "Детский сад "Петушок"</v>
      </c>
      <c r="B3" s="24">
        <f>(('Данные для ввода на bus.gov.ru'!AZ2/'Данные для ввода на bus.gov.ru'!BA2)*100)*0.3</f>
        <v>29.680851063829785</v>
      </c>
      <c r="C3" s="24">
        <f>(('Данные для ввода на bus.gov.ru'!BC2/'Данные для ввода на bus.gov.ru'!BD2)*100)*0.2</f>
        <v>19.468085106382983</v>
      </c>
      <c r="D3" s="24">
        <f>(('Данные для ввода на bus.gov.ru'!BF2/'Данные для ввода на bus.gov.ru'!BG2)*100)*0.5</f>
        <v>49.734042553191486</v>
      </c>
      <c r="E3" s="24">
        <f>B3+C3+D3</f>
        <v>98.88297872340425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2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2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0"/>
    </row>
    <row r="584" spans="6:26" ht="15.75" customHeight="1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0"/>
    </row>
    <row r="585" spans="6:26" ht="15.75" customHeight="1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6:26" ht="15.75" customHeight="1"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6:26" ht="15.75" customHeight="1"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1"/>
  <sheetViews>
    <sheetView workbookViewId="0"/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1" t="s">
        <v>64</v>
      </c>
      <c r="B1" s="27" t="s">
        <v>65</v>
      </c>
      <c r="C1" s="28" t="s">
        <v>66</v>
      </c>
      <c r="D1" s="28" t="s">
        <v>67</v>
      </c>
      <c r="E1" s="28" t="s">
        <v>68</v>
      </c>
      <c r="F1" s="28" t="s">
        <v>69</v>
      </c>
      <c r="G1" s="2" t="s">
        <v>70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19" t="s">
        <v>52</v>
      </c>
      <c r="B2" s="29">
        <f>'Критерий 1'!E2</f>
        <v>100</v>
      </c>
      <c r="C2" s="29">
        <f>'Критерий 2'!D2</f>
        <v>100</v>
      </c>
      <c r="D2" s="29">
        <f>'Критерий 3'!E2</f>
        <v>100</v>
      </c>
      <c r="E2" s="29">
        <f>'Критерий 4'!E2</f>
        <v>100</v>
      </c>
      <c r="F2" s="29">
        <f>'Критерий 5'!E2</f>
        <v>100</v>
      </c>
      <c r="G2" s="29">
        <f t="shared" ref="G2:G3" si="0">AVERAGE(B2:F2)</f>
        <v>100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2.75" customHeight="1">
      <c r="A3" s="3" t="str">
        <f>'Критерий 1'!A3</f>
        <v>МБДОУ "Детский сад "Петушок"</v>
      </c>
      <c r="B3" s="20">
        <f>'Критерий 1'!E3</f>
        <v>98.734260477353885</v>
      </c>
      <c r="C3" s="20">
        <f>'Критерий 2'!D3</f>
        <v>98.138297872340416</v>
      </c>
      <c r="D3" s="20">
        <f>'Критерий 3'!E3</f>
        <v>88</v>
      </c>
      <c r="E3" s="20">
        <f>'Критерий 4'!E3</f>
        <v>99.02315000669077</v>
      </c>
      <c r="F3" s="20">
        <f>'Критерий 5'!E3</f>
        <v>98.88297872340425</v>
      </c>
      <c r="G3" s="20">
        <f t="shared" si="0"/>
        <v>96.55573741595785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8:26" ht="15.75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8:26" ht="15.75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8:26" ht="15.75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8:26" ht="15.75" customHeight="1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8:26" ht="15.75" customHeight="1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8:26" ht="15.75" customHeight="1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8:26" ht="15.75" customHeight="1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8:26" ht="15.75" customHeight="1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8:26" ht="15.75" customHeight="1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8:26" ht="15.75" customHeight="1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8:26" ht="15.75" customHeight="1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8:26" ht="15.75" customHeight="1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8:26" ht="15.75" customHeight="1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8:26" ht="15.75" customHeight="1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8:26" ht="15.75" customHeight="1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8:26" ht="15.75" customHeight="1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8:26" ht="15.75" customHeight="1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8:26" ht="15.75" customHeight="1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8:26" ht="15.75" customHeight="1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8:26" ht="15.75" customHeight="1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8:26" ht="15.75" customHeight="1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8:26" ht="15.75" customHeight="1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8:26" ht="15.75" customHeight="1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8:26" ht="15.75" customHeight="1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8:26" ht="15.75" customHeight="1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8:26" ht="15.75" customHeight="1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8:26" ht="15.75" customHeight="1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8:26" ht="15.75" customHeight="1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8:26" ht="15.75" customHeight="1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8:26" ht="15.75" customHeight="1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8:26" ht="15.75" customHeight="1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8:26" ht="15.75" customHeight="1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8:26" ht="15.75" customHeight="1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8:26" ht="15.75" customHeight="1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8:26" ht="15.75" customHeight="1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8:26" ht="15.75" customHeight="1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8:26" ht="15.75" customHeight="1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8:26" ht="15.75" customHeight="1"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8:26" ht="15.75" customHeight="1"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8:26" ht="15.75" customHeight="1"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8:26" ht="15.75" customHeight="1"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8:26" ht="15.75" customHeight="1"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8:26" ht="15.75" customHeight="1"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8:26" ht="15.75" customHeight="1"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8:26" ht="15.75" customHeight="1"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8:26" ht="15.75" customHeight="1"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8:26" ht="15.75" customHeight="1"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8:26" ht="15.75" customHeight="1"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8:26" ht="15.75" customHeight="1"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8:26" ht="15.75" customHeight="1"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8:26" ht="15.75" customHeight="1"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8:26" ht="15.75" customHeight="1"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8:26" ht="15.75" customHeight="1"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8:26" ht="15.75" customHeight="1"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8:26" ht="15.75" customHeight="1"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8:26" ht="15.75" customHeight="1"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8:26" ht="15.75" customHeight="1"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8:26" ht="15.75" customHeight="1"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8:26" ht="15.75" customHeight="1"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8:26" ht="15.75" customHeight="1"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8:26" ht="15.75" customHeight="1"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8:26" ht="15.75" customHeight="1"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8:26" ht="15.75" customHeight="1"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8:26" ht="15.75" customHeight="1"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8:26" ht="15.75" customHeight="1"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8:26" ht="15.75" customHeight="1"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8:26" ht="15.75" customHeight="1"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8:26" ht="15.75" customHeight="1"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8:26" ht="15.75" customHeight="1"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8:26" ht="15.75" customHeight="1"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8:26" ht="15.75" customHeight="1"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8:26" ht="15.75" customHeight="1"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8:26" ht="15.75" customHeight="1"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8:26" ht="15.75" customHeight="1"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8:26" ht="15.75" customHeight="1"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8:26" ht="15.75" customHeight="1"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8:26" ht="15.75" customHeight="1"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8:26" ht="15.75" customHeight="1"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8:26" ht="15.75" customHeight="1"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8:26" ht="15.75" customHeight="1"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8:26" ht="15.75" customHeight="1"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8:26" ht="15.75" customHeight="1"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8:26" ht="15.75" customHeight="1"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8:26" ht="15.75" customHeight="1"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8:26" ht="15.75" customHeight="1"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8:26" ht="15.75" customHeight="1"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8:26" ht="15.75" customHeight="1"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8:26" ht="15.75" customHeight="1"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8:26" ht="15.75" customHeight="1"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8:26" ht="15.75" customHeight="1"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8:26" ht="15.75" customHeight="1"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8:26" ht="15.75" customHeight="1"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8:26" ht="15.75" customHeight="1"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8:26" ht="15.75" customHeight="1"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8:26" ht="15.75" customHeight="1"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8:26" ht="15.75" customHeight="1"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8:26" ht="15.75" customHeight="1"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8:26" ht="15.75" customHeight="1"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8:26" ht="15.75" customHeight="1"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8:26" ht="15.75" customHeight="1"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8:26" ht="15.75" customHeight="1"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8:26" ht="15.75" customHeight="1"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8:26" ht="15.75" customHeight="1"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8:26" ht="15.75" customHeight="1"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8:26" ht="15.75" customHeight="1"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8:26" ht="15.75" customHeight="1"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8:26" ht="15.75" customHeight="1"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8:26" ht="15.75" customHeight="1"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8:26" ht="15.75" customHeight="1"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8:26" ht="15.75" customHeight="1"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8:26" ht="15.75" customHeight="1"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8:26" ht="15.75" customHeight="1"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8:26" ht="15.75" customHeight="1"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8:26" ht="15.75" customHeight="1"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8:26" ht="15.75" customHeight="1"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8:26" ht="15.75" customHeight="1"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8:26" ht="15.75" customHeight="1"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8:26" ht="15.75" customHeight="1"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8:26" ht="15.75" customHeight="1"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8:26" ht="15.75" customHeight="1"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8:26" ht="15.75" customHeight="1"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8:26" ht="15.75" customHeight="1"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8:26" ht="15.75" customHeight="1"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8:26" ht="15.75" customHeight="1"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8:26" ht="15.75" customHeight="1"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8:26" ht="15.75" customHeight="1"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8:26" ht="15.75" customHeight="1"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8:26" ht="15.75" customHeight="1"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8:26" ht="15.75" customHeight="1"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8:26" ht="15.75" customHeight="1"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8:26" ht="15.75" customHeight="1"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8:26" ht="15.75" customHeight="1"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8:26" ht="15.75" customHeight="1"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8:26" ht="15.75" customHeight="1"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8:26" ht="15.75" customHeight="1"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8:26" ht="15.75" customHeight="1"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8:26" ht="15.75" customHeight="1"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8:26" ht="15.75" customHeight="1"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8:26" ht="15.75" customHeight="1"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8:26" ht="15.75" customHeight="1"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8:26" ht="15.75" customHeight="1"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8:26" ht="15.75" customHeight="1"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8:26" ht="15.75" customHeight="1"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8:26" ht="15.75" customHeight="1"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8:26" ht="15.75" customHeight="1"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8:26" ht="15.75" customHeight="1"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8:26" ht="15.75" customHeight="1"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8:26" ht="15.75" customHeight="1"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8:26" ht="15.75" customHeight="1"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8:26" ht="15.75" customHeight="1"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8:26" ht="15.75" customHeight="1"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8:26" ht="15.75" customHeight="1"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8:26" ht="15.75" customHeight="1"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8:26" ht="15.75" customHeight="1"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8:26" ht="15.75" customHeight="1"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8:26" ht="15.75" customHeight="1"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8:26" ht="15.75" customHeight="1"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8:26" ht="15.75" customHeight="1"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8:26" ht="15.75" customHeight="1"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8:26" ht="15.75" customHeight="1"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8:26" ht="15.75" customHeight="1"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8:26" ht="15.75" customHeight="1"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8:26" ht="15.75" customHeight="1"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8:26" ht="15.75" customHeight="1"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8:26" ht="15.75" customHeight="1"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8:26" ht="15.75" customHeight="1"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8:26" ht="15.75" customHeight="1"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8:26" ht="15.75" customHeight="1"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8:26" ht="15.75" customHeight="1"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8:26" ht="15.75" customHeight="1"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8:26" ht="15.75" customHeight="1"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8:26" ht="15.75" customHeight="1"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8:26" ht="15.75" customHeight="1"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8:26" ht="15.75" customHeight="1"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8:26" ht="15.75" customHeight="1"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8:26" ht="15.75" customHeight="1"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8:26" ht="15.75" customHeight="1"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8:26" ht="15.75" customHeight="1"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8:26" ht="15.75" customHeight="1"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8:26" ht="15.75" customHeight="1"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8:26" ht="15.75" customHeight="1"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8:26" ht="15.75" customHeight="1"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8:26" ht="15.75" customHeight="1"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8:26" ht="15.75" customHeight="1"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8:26" ht="15.75" customHeight="1"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8:26" ht="15.75" customHeight="1"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8:26" ht="15.75" customHeight="1"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8:26" ht="15.75" customHeight="1"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8:26" ht="15.75" customHeight="1"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8:26" ht="15.75" customHeight="1"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8:26" ht="15.75" customHeight="1"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8:26" ht="15.75" customHeight="1"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8:26" ht="15.75" customHeight="1"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8:26" ht="15.75" customHeight="1"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8:26" ht="15.75" customHeight="1"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8:26" ht="15.75" customHeight="1"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8:26" ht="15.75" customHeight="1"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8:26" ht="15.75" customHeight="1"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8:26" ht="15.75" customHeight="1"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8:26" ht="15.75" customHeight="1"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8:26" ht="15.75" customHeight="1"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8:26" ht="15.75" customHeight="1"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8:26" ht="15.75" customHeight="1"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8:26" ht="15.75" customHeight="1"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8:26" ht="15.75" customHeight="1"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8:26" ht="15.75" customHeight="1"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8:26" ht="15.75" customHeight="1"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8:26" ht="15.75" customHeight="1"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8:26" ht="15.75" customHeight="1"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8:26" ht="15.75" customHeight="1"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8:26" ht="15.75" customHeight="1"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8:26" ht="15.75" customHeight="1"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8:26" ht="15.75" customHeight="1"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8:26" ht="15.75" customHeight="1"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8:26" ht="15.75" customHeight="1"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8:26" ht="15.75" customHeight="1"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8:26" ht="15.75" customHeight="1"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8:26" ht="15.75" customHeight="1"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8:26" ht="15.75" customHeight="1"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8:26" ht="15.75" customHeight="1"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8:26" ht="15.75" customHeight="1"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8:26" ht="15.75" customHeight="1"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8:26" ht="15.75" customHeight="1"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8:26" ht="15.75" customHeight="1"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8:26" ht="15.75" customHeight="1"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8:26" ht="15.75" customHeight="1"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8:26" ht="15.75" customHeight="1"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8:26" ht="15.75" customHeight="1"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8:26" ht="15.75" customHeight="1"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8:26" ht="15.75" customHeight="1"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8:26" ht="15.75" customHeight="1"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8:26" ht="15.75" customHeight="1"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8:26" ht="15.75" customHeight="1"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8:26" ht="15.75" customHeight="1"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8:26" ht="15.75" customHeight="1"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8:26" ht="15.75" customHeight="1"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8:26" ht="15.75" customHeight="1"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8:26" ht="15.75" customHeight="1"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8:26" ht="15.75" customHeight="1"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8:26" ht="15.75" customHeight="1"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8:26" ht="15.75" customHeight="1"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8:26" ht="15.75" customHeight="1"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8:26" ht="15.75" customHeight="1"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8:26" ht="15.75" customHeight="1"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8:26" ht="15.75" customHeight="1"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8:26" ht="15.75" customHeight="1"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8:26" ht="15.75" customHeight="1"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8:26" ht="15.75" customHeight="1"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8:26" ht="15.75" customHeight="1"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8:26" ht="15.75" customHeight="1"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8:26" ht="15.75" customHeight="1"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8:26" ht="15.75" customHeight="1"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8:26" ht="15.75" customHeight="1"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8:26" ht="15.75" customHeight="1"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8:26" ht="15.75" customHeight="1"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8:26" ht="15.75" customHeight="1"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8:26" ht="15.75" customHeight="1"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8:26" ht="15.75" customHeight="1"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8:26" ht="15.75" customHeight="1"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8:26" ht="15.75" customHeight="1"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8:26" ht="15.75" customHeight="1"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8:26" ht="15.75" customHeight="1"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8:26" ht="15.75" customHeight="1"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8:26" ht="15.75" customHeight="1"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8:26" ht="15.75" customHeight="1"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8:26" ht="15.75" customHeight="1"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8:26" ht="15.75" customHeight="1"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8:26" ht="15.75" customHeight="1"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8:26" ht="15.75" customHeight="1"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8:26" ht="15.75" customHeight="1"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8:26" ht="15.75" customHeight="1"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8:26" ht="15.75" customHeight="1"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8:26" ht="15.75" customHeight="1"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8:26" ht="15.75" customHeight="1"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8:26" ht="15.75" customHeight="1"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8:26" ht="15.75" customHeight="1"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8:26" ht="15.75" customHeight="1"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8:26" ht="15.75" customHeight="1"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8:26" ht="15.75" customHeight="1"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8:26" ht="15.75" customHeight="1"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8:26" ht="15.75" customHeight="1"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8:26" ht="15.75" customHeight="1"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8:26" ht="15.75" customHeight="1"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8:26" ht="15.75" customHeight="1"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8:26" ht="15.75" customHeight="1"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8:26" ht="15.75" customHeight="1"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8:26" ht="15.75" customHeight="1"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8:26" ht="15.75" customHeight="1"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8:26" ht="15.75" customHeight="1"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8:26" ht="15.75" customHeight="1"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8:26" ht="15.75" customHeight="1"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8:26" ht="15.75" customHeight="1"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8:26" ht="15.75" customHeight="1"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8:26" ht="15.75" customHeight="1"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8:26" ht="15.75" customHeight="1"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8:26" ht="15.75" customHeight="1"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8:26" ht="15.75" customHeight="1"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8:26" ht="15.75" customHeight="1"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8:26" ht="15.75" customHeight="1"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8:26" ht="15.75" customHeight="1"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8:26" ht="15.75" customHeight="1"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8:26" ht="15.75" customHeight="1"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8:26" ht="15.75" customHeight="1"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8:26" ht="15.75" customHeight="1"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8:26" ht="15.75" customHeight="1"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8:26" ht="15.75" customHeight="1"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8:26" ht="15.75" customHeight="1"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8:26" ht="15.75" customHeight="1"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8:26" ht="15.75" customHeight="1"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8:26" ht="15.75" customHeight="1"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8:26" ht="15.75" customHeight="1"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8:26" ht="15.75" customHeight="1"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8:26" ht="15.75" customHeight="1"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8:26" ht="15.75" customHeight="1"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8:26" ht="15.75" customHeight="1"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8:26" ht="15.75" customHeight="1"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8:26" ht="15.75" customHeight="1"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8:26" ht="15.75" customHeight="1"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8:26" ht="15.75" customHeight="1"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8:26" ht="15.75" customHeight="1"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8:26" ht="15.75" customHeight="1"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8:26" ht="15.75" customHeight="1"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8:26" ht="15.75" customHeight="1"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8:26" ht="15.75" customHeight="1"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8:26" ht="15.75" customHeight="1"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8:26" ht="15.75" customHeight="1"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8:26" ht="15.75" customHeight="1"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8:26" ht="15.75" customHeight="1"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8:26" ht="15.75" customHeight="1"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8:26" ht="15.75" customHeight="1"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8:26" ht="15.75" customHeight="1"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8:26" ht="15.75" customHeight="1"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8:26" ht="15.75" customHeight="1"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8:26" ht="15.75" customHeight="1"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8:26" ht="15.75" customHeight="1"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8:26" ht="15.75" customHeight="1"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8:26" ht="15.75" customHeight="1"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8:26" ht="15.75" customHeight="1"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8:26" ht="15.75" customHeight="1"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8:26" ht="15.75" customHeight="1"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8:26" ht="15.75" customHeight="1"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8:26" ht="15.75" customHeight="1"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8:26" ht="15.75" customHeight="1"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8:26" ht="15.75" customHeight="1"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8:26" ht="15.75" customHeight="1"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8:26" ht="15.75" customHeight="1"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8:26" ht="15.75" customHeight="1"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8:26" ht="15.75" customHeight="1"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8:26" ht="15.75" customHeight="1"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8:26" ht="15.75" customHeight="1"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8:26" ht="15.75" customHeight="1"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8:26" ht="15.75" customHeight="1"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8:26" ht="15.75" customHeight="1"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8:26" ht="15.75" customHeight="1"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8:26" ht="15.75" customHeight="1"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8:26" ht="15.75" customHeight="1"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8:26" ht="15.75" customHeight="1"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8:26" ht="15.75" customHeight="1"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8:26" ht="15.75" customHeight="1"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8:26" ht="15.75" customHeight="1"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8:26" ht="15.75" customHeight="1"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8:26" ht="15.75" customHeight="1"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8:26" ht="15.75" customHeight="1"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8:26" ht="15.75" customHeight="1"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8:26" ht="15.75" customHeight="1"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8:26" ht="15.75" customHeight="1"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8:26" ht="15.75" customHeight="1"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8:26" ht="15.75" customHeight="1"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8:26" ht="15.75" customHeight="1"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8:26" ht="15.75" customHeight="1"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8:26" ht="15.75" customHeight="1"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8:26" ht="15.75" customHeight="1"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8:26" ht="15.75" customHeight="1"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8:26" ht="15.75" customHeight="1"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8:26" ht="15.75" customHeight="1"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8:26" ht="15.75" customHeight="1"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8:26" ht="15.75" customHeight="1"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8:26" ht="15.75" customHeight="1"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8:26" ht="15.75" customHeight="1"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8:26" ht="15.75" customHeight="1"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8:26" ht="15.75" customHeight="1"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8:26" ht="15.75" customHeight="1"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8:26" ht="15.75" customHeight="1"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8:26" ht="15.75" customHeight="1"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8:26" ht="15.75" customHeight="1"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8:26" ht="15.75" customHeight="1"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8:26" ht="15.75" customHeight="1"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8:26" ht="15.75" customHeight="1"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8:26" ht="15.75" customHeight="1"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8:26" ht="15.75" customHeight="1"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8:26" ht="15.75" customHeight="1"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8:26" ht="15.75" customHeight="1"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8:26" ht="15.75" customHeight="1"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8:26" ht="15.75" customHeight="1"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8:26" ht="15.75" customHeight="1"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8:26" ht="15.75" customHeight="1"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8:26" ht="15.75" customHeight="1"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8:26" ht="15.75" customHeight="1"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8:26" ht="15.75" customHeight="1"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8:26" ht="15.75" customHeight="1"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8:26" ht="15.75" customHeight="1"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8:26" ht="15.75" customHeight="1"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8:26" ht="15.75" customHeight="1"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8:26" ht="15.75" customHeight="1"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8:26" ht="15.75" customHeight="1"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8:26" ht="15.75" customHeight="1"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8:26" ht="15.75" customHeight="1"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8:26" ht="15.75" customHeight="1"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8:26" ht="15.75" customHeight="1"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8:26" ht="15.75" customHeight="1"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8:26" ht="15.75" customHeight="1"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8:26" ht="15.75" customHeight="1"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8:26" ht="15.75" customHeight="1"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8:26" ht="15.75" customHeight="1"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8:26" ht="15.75" customHeight="1"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8:26" ht="15.75" customHeight="1"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8:26" ht="15.75" customHeight="1"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8:26" ht="15.75" customHeight="1"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8:26" ht="15.75" customHeight="1"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8:26" ht="15.75" customHeight="1"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8:26" ht="15.75" customHeight="1"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8:26" ht="15.75" customHeight="1"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8:26" ht="15.75" customHeight="1"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8:26" ht="15.75" customHeight="1"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8:26" ht="15.75" customHeight="1"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8:26" ht="15.75" customHeight="1"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8:26" ht="15.75" customHeight="1"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8:26" ht="15.75" customHeight="1"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8:26" ht="15.75" customHeight="1"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8:26" ht="15.75" customHeight="1"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8:26" ht="15.75" customHeight="1"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8:26" ht="15.75" customHeight="1"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8:26" ht="15.75" customHeight="1"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8:26" ht="15.75" customHeight="1"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8:26" ht="15.75" customHeight="1"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8:26" ht="15.75" customHeight="1"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8:26" ht="15.75" customHeight="1"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8:26" ht="15.75" customHeight="1"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8:26" ht="15.75" customHeight="1"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8:26" ht="15.75" customHeight="1"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8:26" ht="15.75" customHeight="1"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8:26" ht="15.75" customHeight="1"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8:26" ht="15.75" customHeight="1"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8:26" ht="15.75" customHeight="1"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8:26" ht="15.75" customHeight="1"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8:26" ht="15.75" customHeight="1"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8:26" ht="15.75" customHeight="1"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8:26" ht="15.75" customHeight="1"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8:26" ht="15.75" customHeight="1"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8:26" ht="15.75" customHeight="1"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 UFK</cp:lastModifiedBy>
  <dcterms:modified xsi:type="dcterms:W3CDTF">2022-12-28T08:13:37Z</dcterms:modified>
</cp:coreProperties>
</file>